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7935" activeTab="0"/>
  </bookViews>
  <sheets>
    <sheet name=" QĐ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<sst xmlns="http://schemas.openxmlformats.org/spreadsheetml/2006/main" count="31" uniqueCount="29">
  <si>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Số hộ chính sách xã hội</t>
  </si>
  <si>
    <t>Số hộ nghèo</t>
  </si>
  <si>
    <t>Ghi chú</t>
  </si>
  <si>
    <t>Đơn vị</t>
  </si>
  <si>
    <t>Tổng cộng</t>
  </si>
  <si>
    <t>STT</t>
  </si>
  <si>
    <t>UBND phườngTứ Hạ</t>
  </si>
  <si>
    <t>UBND phường Hương Vân</t>
  </si>
  <si>
    <t>UBND phường Hương Văn</t>
  </si>
  <si>
    <t>UBND phường Hương Xuân</t>
  </si>
  <si>
    <t>UBND phường Hương Chữ</t>
  </si>
  <si>
    <t>UBND phường Hương An</t>
  </si>
  <si>
    <t>UBND phường Hương Hồ</t>
  </si>
  <si>
    <t>UBND xã Hương Toàn</t>
  </si>
  <si>
    <t>UBND xã Hương Thọ</t>
  </si>
  <si>
    <t>UBND xã Bình Thành</t>
  </si>
  <si>
    <t>UBND xã Bình Điền</t>
  </si>
  <si>
    <t>UBND xã Hương Bình</t>
  </si>
  <si>
    <t>UBND xã Hồng Tiến</t>
  </si>
  <si>
    <t>UBND xã Hương Vinh</t>
  </si>
  <si>
    <t>UBND xã Hương Phong</t>
  </si>
  <si>
    <t>UBND xã Hải Dương</t>
  </si>
  <si>
    <t>BẢNG CHI TIẾT
 KINH PHÍ HỖ TRỢ TIỀN ĐIỆN CHO HỘ NGHÈO VÀ HỘ CHÍNH SÁCH XÃ HỘI NĂM 2015</t>
  </si>
  <si>
    <t xml:space="preserve">Tổng số tiền </t>
  </si>
  <si>
    <t>Đvt: 1.000 đồng</t>
  </si>
  <si>
    <t>Tổng số hộ nghèo và hộ chính sách xã hội</t>
  </si>
  <si>
    <r>
      <t xml:space="preserve">Số tiền
</t>
    </r>
    <r>
      <rPr>
        <b/>
        <sz val="10"/>
        <rFont val="Times New Roman"/>
        <family val="1"/>
      </rPr>
      <t>(46.000đ/hộ/tháng)</t>
    </r>
  </si>
  <si>
    <t>Có 03 hộ nghèo được hỗ trợ từ T7/2015</t>
  </si>
  <si>
    <t>(Kèm theo Quyết định số 1096 /QĐ-UBND ngày  25  tháng 11 năm 2015 của UBND thị xã Hương Trà)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</si>
</sst>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33">
    <font>
      <sz val="12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3"/>
      <color indexed="36"/>
      <name val="Times New Roman"/>
      <family val="0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3"/>
      <color indexed="12"/>
      <name val="Times New Roman"/>
      <family val="0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3"/>
      <name val="Times New Roman"/>
      <family val="0"/>
    </font>
    <font>
      <sz val="10"/>
      <name val="Arial"/>
      <family val="2"/>
    </font>
    <font>
      <sz val="12"/>
      <name val="Times New Roman"/>
      <family val="0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8"/>
      <name val="Arial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8" fillId="0" borderId="10" xfId="58" applyFont="1" applyFill="1" applyBorder="1" applyAlignment="1">
      <alignment horizontal="center" vertical="center" wrapText="1"/>
      <protection/>
    </xf>
    <xf numFmtId="3" fontId="28" fillId="0" borderId="10" xfId="0" applyNumberFormat="1" applyFont="1" applyFill="1" applyBorder="1" applyAlignment="1">
      <alignment horizontal="center"/>
    </xf>
    <xf numFmtId="0" fontId="18" fillId="0" borderId="10" xfId="59" applyFont="1" applyFill="1" applyBorder="1" applyAlignment="1">
      <alignment vertical="center"/>
      <protection/>
    </xf>
    <xf numFmtId="164" fontId="18" fillId="0" borderId="10" xfId="42" applyNumberFormat="1" applyFont="1" applyFill="1" applyBorder="1" applyAlignment="1">
      <alignment vertical="center"/>
    </xf>
    <xf numFmtId="0" fontId="18" fillId="0" borderId="10" xfId="58" applyFont="1" applyFill="1" applyBorder="1" applyAlignment="1">
      <alignment horizontal="center"/>
      <protection/>
    </xf>
    <xf numFmtId="0" fontId="18" fillId="0" borderId="10" xfId="0" applyFont="1" applyFill="1" applyBorder="1" applyAlignment="1">
      <alignment horizontal="center"/>
    </xf>
    <xf numFmtId="0" fontId="18" fillId="0" borderId="10" xfId="60" applyFont="1" applyFill="1" applyBorder="1" applyAlignment="1">
      <alignment horizontal="center"/>
      <protection/>
    </xf>
    <xf numFmtId="0" fontId="27" fillId="0" borderId="10" xfId="59" applyFont="1" applyFill="1" applyBorder="1" applyAlignment="1">
      <alignment vertical="center"/>
      <protection/>
    </xf>
    <xf numFmtId="164" fontId="28" fillId="0" borderId="10" xfId="42" applyNumberFormat="1" applyFont="1" applyFill="1" applyBorder="1" applyAlignment="1">
      <alignment vertical="center"/>
    </xf>
    <xf numFmtId="0" fontId="28" fillId="0" borderId="10" xfId="58" applyFont="1" applyFill="1" applyBorder="1" applyAlignment="1">
      <alignment horizontal="center" vertical="center" wrapText="1"/>
      <protection/>
    </xf>
    <xf numFmtId="0" fontId="28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31" fillId="0" borderId="10" xfId="0" applyFont="1" applyFill="1" applyBorder="1" applyAlignment="1">
      <alignment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3" fontId="28" fillId="0" borderId="12" xfId="0" applyNumberFormat="1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righ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3" xfId="58"/>
    <cellStyle name="Normal_Tong hop" xfId="59"/>
    <cellStyle name="Normal_Tong hop BC so bo ngheo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0</xdr:row>
      <xdr:rowOff>0</xdr:rowOff>
    </xdr:from>
    <xdr:to>
      <xdr:col>2</xdr:col>
      <xdr:colOff>485775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009650" y="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0</xdr:row>
      <xdr:rowOff>0</xdr:rowOff>
    </xdr:from>
    <xdr:to>
      <xdr:col>2</xdr:col>
      <xdr:colOff>485775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009650" y="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B20" sqref="B20"/>
    </sheetView>
  </sheetViews>
  <sheetFormatPr defaultColWidth="8.88671875" defaultRowHeight="15"/>
  <cols>
    <col min="1" max="1" width="4.99609375" style="16" customWidth="1"/>
    <col min="2" max="2" width="22.21484375" style="2" customWidth="1"/>
    <col min="3" max="3" width="17.5546875" style="2" customWidth="1"/>
    <col min="4" max="4" width="7.88671875" style="2" customWidth="1"/>
    <col min="5" max="5" width="12.77734375" style="2" customWidth="1"/>
    <col min="6" max="6" width="11.10546875" style="2" customWidth="1"/>
    <col min="7" max="7" width="12.99609375" style="2" customWidth="1"/>
    <col min="8" max="8" width="10.4453125" style="2" customWidth="1"/>
    <col min="9" max="9" width="24.77734375" style="2" customWidth="1"/>
    <col min="10" max="16384" width="8.88671875" style="2" customWidth="1"/>
  </cols>
  <sheetData>
    <row r="1" spans="1:9" ht="36.75" customHeight="1">
      <c r="A1" s="19" t="s">
        <v>22</v>
      </c>
      <c r="B1" s="20"/>
      <c r="C1" s="20"/>
      <c r="D1" s="20"/>
      <c r="E1" s="20"/>
      <c r="F1" s="20"/>
      <c r="G1" s="20"/>
      <c r="H1" s="20"/>
      <c r="I1" s="20"/>
    </row>
    <row r="2" spans="1:9" s="17" customFormat="1" ht="16.5">
      <c r="A2" s="21" t="s">
        <v>28</v>
      </c>
      <c r="B2" s="21"/>
      <c r="C2" s="21"/>
      <c r="D2" s="21"/>
      <c r="E2" s="21"/>
      <c r="F2" s="21"/>
      <c r="G2" s="21"/>
      <c r="H2" s="21"/>
      <c r="I2" s="21"/>
    </row>
    <row r="3" spans="1:9" ht="18.75">
      <c r="A3" s="22"/>
      <c r="B3" s="22"/>
      <c r="C3" s="22"/>
      <c r="D3" s="22"/>
      <c r="E3" s="22"/>
      <c r="F3" s="22"/>
      <c r="H3" s="29" t="s">
        <v>24</v>
      </c>
      <c r="I3" s="29"/>
    </row>
    <row r="4" spans="1:9" s="14" customFormat="1" ht="15.75" customHeight="1">
      <c r="A4" s="23" t="s">
        <v>5</v>
      </c>
      <c r="B4" s="23" t="s">
        <v>3</v>
      </c>
      <c r="C4" s="23" t="s">
        <v>25</v>
      </c>
      <c r="D4" s="23" t="s">
        <v>1</v>
      </c>
      <c r="E4" s="23" t="s">
        <v>26</v>
      </c>
      <c r="F4" s="23" t="s">
        <v>0</v>
      </c>
      <c r="G4" s="23" t="s">
        <v>26</v>
      </c>
      <c r="H4" s="26" t="s">
        <v>23</v>
      </c>
      <c r="I4" s="26" t="s">
        <v>2</v>
      </c>
    </row>
    <row r="5" spans="1:9" s="14" customFormat="1" ht="15.75" customHeight="1">
      <c r="A5" s="24"/>
      <c r="B5" s="24"/>
      <c r="C5" s="24"/>
      <c r="D5" s="24"/>
      <c r="E5" s="25"/>
      <c r="F5" s="24"/>
      <c r="G5" s="25"/>
      <c r="H5" s="27"/>
      <c r="I5" s="27"/>
    </row>
    <row r="6" spans="1:9" ht="16.5" customHeight="1">
      <c r="A6" s="9">
        <v>1</v>
      </c>
      <c r="B6" s="6" t="s">
        <v>6</v>
      </c>
      <c r="C6" s="4">
        <f aca="true" t="shared" si="0" ref="C6:C22">D6+F6</f>
        <v>111</v>
      </c>
      <c r="D6" s="4">
        <v>75</v>
      </c>
      <c r="E6" s="7">
        <f>D6*46*12</f>
        <v>41400</v>
      </c>
      <c r="F6" s="4">
        <v>36</v>
      </c>
      <c r="G6" s="7">
        <v>6486</v>
      </c>
      <c r="H6" s="7">
        <f>E6+G6</f>
        <v>47886</v>
      </c>
      <c r="I6" s="3"/>
    </row>
    <row r="7" spans="1:9" ht="16.5" customHeight="1">
      <c r="A7" s="9">
        <v>2</v>
      </c>
      <c r="B7" s="6" t="s">
        <v>7</v>
      </c>
      <c r="C7" s="4">
        <f t="shared" si="0"/>
        <v>98</v>
      </c>
      <c r="D7" s="4">
        <v>90</v>
      </c>
      <c r="E7" s="7">
        <f aca="true" t="shared" si="1" ref="E7:E21">D7*46*12</f>
        <v>49680</v>
      </c>
      <c r="F7" s="4">
        <v>8</v>
      </c>
      <c r="G7" s="7">
        <v>1334</v>
      </c>
      <c r="H7" s="7">
        <f aca="true" t="shared" si="2" ref="H7:H20">E7+G7</f>
        <v>51014</v>
      </c>
      <c r="I7" s="3"/>
    </row>
    <row r="8" spans="1:9" ht="16.5" customHeight="1">
      <c r="A8" s="9">
        <v>3</v>
      </c>
      <c r="B8" s="6" t="s">
        <v>8</v>
      </c>
      <c r="C8" s="4">
        <f t="shared" si="0"/>
        <v>92</v>
      </c>
      <c r="D8" s="4">
        <v>92</v>
      </c>
      <c r="E8" s="7">
        <f t="shared" si="1"/>
        <v>50784</v>
      </c>
      <c r="F8" s="4">
        <v>0</v>
      </c>
      <c r="G8" s="7">
        <f>F8*46*12</f>
        <v>0</v>
      </c>
      <c r="H8" s="7">
        <f t="shared" si="2"/>
        <v>50784</v>
      </c>
      <c r="I8" s="3"/>
    </row>
    <row r="9" spans="1:9" ht="16.5" customHeight="1">
      <c r="A9" s="9">
        <v>4</v>
      </c>
      <c r="B9" s="6" t="s">
        <v>9</v>
      </c>
      <c r="C9" s="4">
        <f t="shared" si="0"/>
        <v>206</v>
      </c>
      <c r="D9" s="4">
        <v>78</v>
      </c>
      <c r="E9" s="7">
        <f t="shared" si="1"/>
        <v>43056</v>
      </c>
      <c r="F9" s="4">
        <v>128</v>
      </c>
      <c r="G9" s="7">
        <v>70656</v>
      </c>
      <c r="H9" s="7">
        <f t="shared" si="2"/>
        <v>113712</v>
      </c>
      <c r="I9" s="3"/>
    </row>
    <row r="10" spans="1:9" ht="16.5" customHeight="1">
      <c r="A10" s="9">
        <v>5</v>
      </c>
      <c r="B10" s="6" t="s">
        <v>10</v>
      </c>
      <c r="C10" s="8">
        <f t="shared" si="0"/>
        <v>222</v>
      </c>
      <c r="D10" s="8">
        <v>112</v>
      </c>
      <c r="E10" s="7">
        <f>109*46*12+3*46*6</f>
        <v>60996</v>
      </c>
      <c r="F10" s="4">
        <v>110</v>
      </c>
      <c r="G10" s="7">
        <v>35200</v>
      </c>
      <c r="H10" s="7">
        <f t="shared" si="2"/>
        <v>96196</v>
      </c>
      <c r="I10" s="18" t="s">
        <v>27</v>
      </c>
    </row>
    <row r="11" spans="1:9" ht="16.5" customHeight="1">
      <c r="A11" s="9">
        <v>6</v>
      </c>
      <c r="B11" s="6" t="s">
        <v>11</v>
      </c>
      <c r="C11" s="9">
        <f t="shared" si="0"/>
        <v>137</v>
      </c>
      <c r="D11" s="9">
        <v>72</v>
      </c>
      <c r="E11" s="7">
        <f t="shared" si="1"/>
        <v>39744</v>
      </c>
      <c r="F11" s="4">
        <v>65</v>
      </c>
      <c r="G11" s="7">
        <v>35880</v>
      </c>
      <c r="H11" s="7">
        <f t="shared" si="2"/>
        <v>75624</v>
      </c>
      <c r="I11" s="3"/>
    </row>
    <row r="12" spans="1:9" ht="16.5" customHeight="1">
      <c r="A12" s="9">
        <v>7</v>
      </c>
      <c r="B12" s="6" t="s">
        <v>12</v>
      </c>
      <c r="C12" s="4">
        <f t="shared" si="0"/>
        <v>137</v>
      </c>
      <c r="D12" s="4">
        <v>84</v>
      </c>
      <c r="E12" s="7">
        <f t="shared" si="1"/>
        <v>46368</v>
      </c>
      <c r="F12" s="4">
        <v>53</v>
      </c>
      <c r="G12" s="7">
        <v>17066</v>
      </c>
      <c r="H12" s="7">
        <f t="shared" si="2"/>
        <v>63434</v>
      </c>
      <c r="I12" s="3"/>
    </row>
    <row r="13" spans="1:9" ht="16.5" customHeight="1">
      <c r="A13" s="9">
        <v>8</v>
      </c>
      <c r="B13" s="6" t="s">
        <v>13</v>
      </c>
      <c r="C13" s="4">
        <f t="shared" si="0"/>
        <v>158</v>
      </c>
      <c r="D13" s="4">
        <v>133</v>
      </c>
      <c r="E13" s="7">
        <f t="shared" si="1"/>
        <v>73416</v>
      </c>
      <c r="F13" s="4">
        <v>25</v>
      </c>
      <c r="G13" s="7">
        <v>3864</v>
      </c>
      <c r="H13" s="7">
        <f t="shared" si="2"/>
        <v>77280</v>
      </c>
      <c r="I13" s="3"/>
    </row>
    <row r="14" spans="1:9" ht="16.5" customHeight="1">
      <c r="A14" s="9">
        <v>9</v>
      </c>
      <c r="B14" s="6" t="s">
        <v>19</v>
      </c>
      <c r="C14" s="9">
        <f t="shared" si="0"/>
        <v>113</v>
      </c>
      <c r="D14" s="9">
        <v>102</v>
      </c>
      <c r="E14" s="7">
        <f t="shared" si="1"/>
        <v>56304</v>
      </c>
      <c r="F14" s="4">
        <v>11</v>
      </c>
      <c r="G14" s="7">
        <v>3174</v>
      </c>
      <c r="H14" s="7">
        <f t="shared" si="2"/>
        <v>59478</v>
      </c>
      <c r="I14" s="3"/>
    </row>
    <row r="15" spans="1:9" ht="16.5" customHeight="1">
      <c r="A15" s="9">
        <v>10</v>
      </c>
      <c r="B15" s="6" t="s">
        <v>20</v>
      </c>
      <c r="C15" s="8">
        <f t="shared" si="0"/>
        <v>142</v>
      </c>
      <c r="D15" s="8">
        <v>122</v>
      </c>
      <c r="E15" s="7">
        <f>119*46*12+3*46*6</f>
        <v>66516</v>
      </c>
      <c r="F15" s="4">
        <v>20</v>
      </c>
      <c r="G15" s="7">
        <f>F15*46*12</f>
        <v>11040</v>
      </c>
      <c r="H15" s="7">
        <f t="shared" si="2"/>
        <v>77556</v>
      </c>
      <c r="I15" s="18" t="s">
        <v>27</v>
      </c>
    </row>
    <row r="16" spans="1:9" ht="16.5" customHeight="1">
      <c r="A16" s="9">
        <v>11</v>
      </c>
      <c r="B16" s="6" t="s">
        <v>21</v>
      </c>
      <c r="C16" s="10">
        <f t="shared" si="0"/>
        <v>115</v>
      </c>
      <c r="D16" s="10">
        <v>108</v>
      </c>
      <c r="E16" s="7">
        <f t="shared" si="1"/>
        <v>59616</v>
      </c>
      <c r="F16" s="4">
        <v>7</v>
      </c>
      <c r="G16" s="7">
        <f>F16*46*12</f>
        <v>3864</v>
      </c>
      <c r="H16" s="7">
        <f t="shared" si="2"/>
        <v>63480</v>
      </c>
      <c r="I16" s="3"/>
    </row>
    <row r="17" spans="1:9" ht="16.5" customHeight="1">
      <c r="A17" s="9">
        <v>12</v>
      </c>
      <c r="B17" s="6" t="s">
        <v>14</v>
      </c>
      <c r="C17" s="4">
        <f t="shared" si="0"/>
        <v>87</v>
      </c>
      <c r="D17" s="4">
        <v>52</v>
      </c>
      <c r="E17" s="7">
        <f t="shared" si="1"/>
        <v>28704</v>
      </c>
      <c r="F17" s="4">
        <v>35</v>
      </c>
      <c r="G17" s="7">
        <v>14490</v>
      </c>
      <c r="H17" s="7">
        <f t="shared" si="2"/>
        <v>43194</v>
      </c>
      <c r="I17" s="3"/>
    </row>
    <row r="18" spans="1:9" ht="16.5" customHeight="1">
      <c r="A18" s="9">
        <v>13</v>
      </c>
      <c r="B18" s="11" t="s">
        <v>15</v>
      </c>
      <c r="C18" s="4">
        <f t="shared" si="0"/>
        <v>79</v>
      </c>
      <c r="D18" s="4">
        <v>40</v>
      </c>
      <c r="E18" s="7">
        <f t="shared" si="1"/>
        <v>22080</v>
      </c>
      <c r="F18" s="4">
        <v>39</v>
      </c>
      <c r="G18" s="7">
        <v>14030</v>
      </c>
      <c r="H18" s="7">
        <f t="shared" si="2"/>
        <v>36110</v>
      </c>
      <c r="I18" s="3"/>
    </row>
    <row r="19" spans="1:9" ht="16.5" customHeight="1">
      <c r="A19" s="9">
        <v>14</v>
      </c>
      <c r="B19" s="11" t="s">
        <v>16</v>
      </c>
      <c r="C19" s="8">
        <f t="shared" si="0"/>
        <v>86</v>
      </c>
      <c r="D19" s="8">
        <v>44</v>
      </c>
      <c r="E19" s="7">
        <f t="shared" si="1"/>
        <v>24288</v>
      </c>
      <c r="F19" s="4">
        <v>42</v>
      </c>
      <c r="G19" s="7">
        <f>F19*46*12</f>
        <v>23184</v>
      </c>
      <c r="H19" s="7">
        <f t="shared" si="2"/>
        <v>47472</v>
      </c>
      <c r="I19" s="3"/>
    </row>
    <row r="20" spans="1:9" ht="16.5" customHeight="1">
      <c r="A20" s="9">
        <v>15</v>
      </c>
      <c r="B20" s="11" t="s">
        <v>17</v>
      </c>
      <c r="C20" s="8">
        <f t="shared" si="0"/>
        <v>93</v>
      </c>
      <c r="D20" s="8">
        <v>27</v>
      </c>
      <c r="E20" s="7">
        <f t="shared" si="1"/>
        <v>14904</v>
      </c>
      <c r="F20" s="4">
        <v>66</v>
      </c>
      <c r="G20" s="7">
        <f>F20*46*12</f>
        <v>36432</v>
      </c>
      <c r="H20" s="7">
        <f t="shared" si="2"/>
        <v>51336</v>
      </c>
      <c r="I20" s="3"/>
    </row>
    <row r="21" spans="1:9" ht="16.5" customHeight="1">
      <c r="A21" s="9">
        <v>16</v>
      </c>
      <c r="B21" s="11" t="s">
        <v>18</v>
      </c>
      <c r="C21" s="8">
        <f t="shared" si="0"/>
        <v>59</v>
      </c>
      <c r="D21" s="8">
        <v>24</v>
      </c>
      <c r="E21" s="7">
        <f t="shared" si="1"/>
        <v>13248</v>
      </c>
      <c r="F21" s="4">
        <v>35</v>
      </c>
      <c r="G21" s="7">
        <f>F21*46*12</f>
        <v>19320</v>
      </c>
      <c r="H21" s="7">
        <f>E21+G21</f>
        <v>32568</v>
      </c>
      <c r="I21" s="3"/>
    </row>
    <row r="22" spans="1:9" ht="16.5" customHeight="1">
      <c r="A22" s="28" t="s">
        <v>4</v>
      </c>
      <c r="B22" s="28"/>
      <c r="C22" s="5">
        <f t="shared" si="0"/>
        <v>1935</v>
      </c>
      <c r="D22" s="5">
        <f>SUM(D6:D21)</f>
        <v>1255</v>
      </c>
      <c r="E22" s="12">
        <f>SUM(E6:E21)</f>
        <v>691104</v>
      </c>
      <c r="F22" s="13">
        <f>SUM(F6:F21)</f>
        <v>680</v>
      </c>
      <c r="G22" s="12">
        <f>SUM(G6:G21)</f>
        <v>296020</v>
      </c>
      <c r="H22" s="12">
        <f>SUM(H6:H21)</f>
        <v>987124</v>
      </c>
      <c r="I22" s="3"/>
    </row>
    <row r="23" spans="1:6" ht="18.75">
      <c r="A23" s="15"/>
      <c r="B23" s="1"/>
      <c r="C23" s="1"/>
      <c r="D23" s="1"/>
      <c r="E23" s="1"/>
      <c r="F23" s="1"/>
    </row>
  </sheetData>
  <sheetProtection/>
  <mergeCells count="14">
    <mergeCell ref="H4:H5"/>
    <mergeCell ref="I4:I5"/>
    <mergeCell ref="A22:B22"/>
    <mergeCell ref="H3:I3"/>
    <mergeCell ref="A1:I1"/>
    <mergeCell ref="A2:I2"/>
    <mergeCell ref="A3:F3"/>
    <mergeCell ref="A4:A5"/>
    <mergeCell ref="B4:B5"/>
    <mergeCell ref="C4:C5"/>
    <mergeCell ref="D4:D5"/>
    <mergeCell ref="E4:E5"/>
    <mergeCell ref="F4:F5"/>
    <mergeCell ref="G4:G5"/>
  </mergeCells>
  <printOptions/>
  <pageMargins left="0.3" right="0.27" top="0.47" bottom="1" header="0.28" footer="0.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PHUC ANH CO.,LTD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trannamdt1</cp:lastModifiedBy>
  <cp:lastPrinted>2015-11-23T07:16:37Z</cp:lastPrinted>
  <dcterms:created xsi:type="dcterms:W3CDTF">2015-01-30T02:51:21Z</dcterms:created>
  <dcterms:modified xsi:type="dcterms:W3CDTF">2015-12-03T07:31:15Z</dcterms:modified>
  <cp:category/>
  <cp:version/>
  <cp:contentType/>
  <cp:contentStatus/>
</cp:coreProperties>
</file>