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'Sheet1'!$A$19:$H$31</definedName>
  </definedNames>
  <calcPr fullCalcOnLoad="1"/>
</workbook>
</file>

<file path=xl/sharedStrings.xml><?xml version="1.0" encoding="utf-8"?>
<sst xmlns="http://schemas.openxmlformats.org/spreadsheetml/2006/main" count="43" uniqueCount="24">
  <si>
    <t>STT</t>
  </si>
  <si>
    <t>Tổng cộng</t>
  </si>
  <si>
    <t>Tên xã, phường</t>
  </si>
  <si>
    <t>Tổng kinh phí</t>
  </si>
  <si>
    <t>Trong đó</t>
  </si>
  <si>
    <t>Ngân sách TW (90%)</t>
  </si>
  <si>
    <t>Ngân sách tỉnh (10%)</t>
  </si>
  <si>
    <t>Hương Phong</t>
  </si>
  <si>
    <t>Hương Vân</t>
  </si>
  <si>
    <t>Hương Hồ</t>
  </si>
  <si>
    <t>Hương An</t>
  </si>
  <si>
    <t>Hương Chữ</t>
  </si>
  <si>
    <t>Hương Xuân</t>
  </si>
  <si>
    <t>PHÒNG QUẢN LÝ ĐÔ THỊ</t>
  </si>
  <si>
    <t>TRƯỞNG PHÒNG</t>
  </si>
  <si>
    <t>PHÒNG LĐ - TB &amp; XH</t>
  </si>
  <si>
    <t>PHÒNG TC - KH</t>
  </si>
  <si>
    <t xml:space="preserve"> Số hộ và kinh phí đề nghị phân bổ</t>
  </si>
  <si>
    <t>Hương Trà, ngày         tháng       năm 2015</t>
  </si>
  <si>
    <t>ĐVT: Đồng</t>
  </si>
  <si>
    <t>Số hộ 
sửa chữa
(20.000.000đ/hộ)</t>
  </si>
  <si>
    <t xml:space="preserve">Số hộ xây mới
(40.000.000/hộ)
</t>
  </si>
  <si>
    <r>
      <t xml:space="preserve">DANH SÁCH ĐỀ NGHỊ PHÂN BỔ KINH PHÍ CHO CÁC PHƯỜNG, XÃ XÂY DỰNG 
NHÀ Ở THEO QUYẾT ĐỊNH 22/2013/QĐ-TTG NGÀY 26/4/2013
</t>
    </r>
    <r>
      <rPr>
        <b/>
        <sz val="12"/>
        <rFont val="Times New Roman"/>
        <family val="1"/>
      </rPr>
      <t>(Kinh phí được trích từ nguồn kinh phí còn lại do biến động sau 02 đợt triển khai)</t>
    </r>
  </si>
  <si>
    <r>
      <t xml:space="preserve">DANH SÁCH PHÂN BỔ KINH PHÍ CHO CÁC PHƯỜNG, XÃ XÂY DỰNG NHÀ Ở 
THEO QUYẾT ĐỊNH 22/2013/QĐ-TTG NGÀY 26/4/2013
</t>
    </r>
    <r>
      <rPr>
        <b/>
        <sz val="12"/>
        <rFont val="Times New Roman"/>
        <family val="1"/>
      </rPr>
      <t>(Kèm theo Quyết định số: 735/QĐ-UBND ngày 01/9/2015 của UBND thị xã Hương Trà)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</si>
</sst>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5">
    <font>
      <sz val="12"/>
      <name val=".VnTime"/>
      <family val="0"/>
    </font>
    <font>
      <sz val="14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8"/>
      <name val=".VnTim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5" applyBorder="1">
      <alignment/>
      <protection/>
    </xf>
    <xf numFmtId="0" fontId="3" fillId="0" borderId="10" xfId="55" applyFont="1" applyBorder="1" applyAlignment="1">
      <alignment horizontal="center" vertical="center"/>
      <protection/>
    </xf>
    <xf numFmtId="3" fontId="3" fillId="0" borderId="10" xfId="42" applyNumberFormat="1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right" vertical="center"/>
      <protection/>
    </xf>
    <xf numFmtId="3" fontId="3" fillId="0" borderId="0" xfId="42" applyNumberFormat="1" applyFont="1" applyBorder="1" applyAlignment="1">
      <alignment horizontal="center" vertical="center"/>
    </xf>
    <xf numFmtId="0" fontId="3" fillId="0" borderId="0" xfId="55" applyFont="1" applyBorder="1" applyAlignment="1">
      <alignment vertical="center" wrapText="1"/>
      <protection/>
    </xf>
    <xf numFmtId="3" fontId="3" fillId="0" borderId="0" xfId="42" applyNumberFormat="1" applyFont="1" applyBorder="1" applyAlignment="1">
      <alignment vertical="center"/>
    </xf>
    <xf numFmtId="0" fontId="6" fillId="0" borderId="0" xfId="55" applyFont="1" applyBorder="1" applyAlignment="1">
      <alignment/>
      <protection/>
    </xf>
    <xf numFmtId="0" fontId="0" fillId="0" borderId="0" xfId="0" applyBorder="1" applyAlignment="1">
      <alignment/>
    </xf>
    <xf numFmtId="3" fontId="6" fillId="0" borderId="0" xfId="42" applyNumberFormat="1" applyFont="1" applyBorder="1" applyAlignment="1">
      <alignment vertical="center"/>
    </xf>
    <xf numFmtId="0" fontId="5" fillId="0" borderId="0" xfId="55" applyFont="1" applyBorder="1" applyAlignment="1">
      <alignment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3" fontId="4" fillId="0" borderId="11" xfId="42" applyNumberFormat="1" applyFont="1" applyBorder="1" applyAlignment="1">
      <alignment horizontal="center" vertical="center"/>
    </xf>
    <xf numFmtId="0" fontId="4" fillId="0" borderId="12" xfId="55" applyFont="1" applyBorder="1" applyAlignment="1">
      <alignment horizontal="center" vertical="center"/>
      <protection/>
    </xf>
    <xf numFmtId="3" fontId="4" fillId="0" borderId="12" xfId="42" applyNumberFormat="1" applyFont="1" applyBorder="1" applyAlignment="1">
      <alignment horizontal="center" vertical="center"/>
    </xf>
    <xf numFmtId="0" fontId="4" fillId="0" borderId="13" xfId="55" applyFont="1" applyBorder="1" applyAlignment="1">
      <alignment horizontal="center" vertical="center"/>
      <protection/>
    </xf>
    <xf numFmtId="3" fontId="4" fillId="0" borderId="13" xfId="42" applyNumberFormat="1" applyFont="1" applyBorder="1" applyAlignment="1">
      <alignment horizontal="center" vertical="center"/>
    </xf>
    <xf numFmtId="0" fontId="3" fillId="0" borderId="11" xfId="55" applyFont="1" applyBorder="1" applyAlignment="1">
      <alignment horizontal="left" vertical="center"/>
      <protection/>
    </xf>
    <xf numFmtId="0" fontId="3" fillId="0" borderId="12" xfId="55" applyFont="1" applyBorder="1" applyAlignment="1">
      <alignment horizontal="left" vertical="center"/>
      <protection/>
    </xf>
    <xf numFmtId="0" fontId="3" fillId="0" borderId="13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vertic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/>
      <protection/>
    </xf>
    <xf numFmtId="3" fontId="2" fillId="0" borderId="0" xfId="42" applyNumberFormat="1" applyFont="1" applyBorder="1" applyAlignment="1">
      <alignment horizontal="center" vertical="center"/>
    </xf>
    <xf numFmtId="0" fontId="6" fillId="0" borderId="14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3" fontId="4" fillId="0" borderId="12" xfId="42" applyNumberFormat="1" applyFont="1" applyBorder="1" applyAlignment="1">
      <alignment horizontal="center" vertical="center"/>
    </xf>
    <xf numFmtId="3" fontId="3" fillId="0" borderId="10" xfId="42" applyNumberFormat="1" applyFont="1" applyBorder="1" applyAlignment="1">
      <alignment horizontal="center" vertical="center"/>
    </xf>
    <xf numFmtId="3" fontId="4" fillId="0" borderId="11" xfId="42" applyNumberFormat="1" applyFont="1" applyBorder="1" applyAlignment="1">
      <alignment horizontal="center" vertical="center"/>
    </xf>
    <xf numFmtId="3" fontId="4" fillId="0" borderId="13" xfId="42" applyNumberFormat="1" applyFont="1" applyBorder="1" applyAlignment="1">
      <alignment horizontal="center" vertical="center"/>
    </xf>
    <xf numFmtId="3" fontId="6" fillId="0" borderId="15" xfId="42" applyNumberFormat="1" applyFont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D28" sqref="D28"/>
    </sheetView>
  </sheetViews>
  <sheetFormatPr defaultColWidth="8.796875" defaultRowHeight="15"/>
  <cols>
    <col min="1" max="1" width="6.09765625" style="0" customWidth="1"/>
    <col min="2" max="2" width="15.59765625" style="0" customWidth="1"/>
    <col min="3" max="3" width="13.8984375" style="0" customWidth="1"/>
    <col min="4" max="4" width="14.8984375" style="0" customWidth="1"/>
    <col min="5" max="5" width="12.3984375" style="0" customWidth="1"/>
    <col min="6" max="6" width="12.5" style="0" customWidth="1"/>
    <col min="8" max="8" width="5.09765625" style="0" customWidth="1"/>
  </cols>
  <sheetData>
    <row r="1" spans="1:11" ht="58.5" customHeight="1">
      <c r="A1" s="29" t="s">
        <v>22</v>
      </c>
      <c r="B1" s="29"/>
      <c r="C1" s="29"/>
      <c r="D1" s="29"/>
      <c r="E1" s="29"/>
      <c r="F1" s="29"/>
      <c r="G1" s="29"/>
      <c r="H1" s="29"/>
      <c r="I1" s="8"/>
      <c r="J1" s="8"/>
      <c r="K1" s="8"/>
    </row>
    <row r="2" spans="1:11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 customHeight="1">
      <c r="A3" s="1"/>
      <c r="B3" s="1"/>
      <c r="C3" s="1"/>
      <c r="D3" s="1"/>
      <c r="E3" s="1"/>
      <c r="F3" s="1"/>
      <c r="G3" s="28" t="s">
        <v>19</v>
      </c>
      <c r="H3" s="28"/>
      <c r="I3" s="10"/>
      <c r="J3" s="10"/>
      <c r="K3" s="10"/>
    </row>
    <row r="4" spans="1:8" ht="36" customHeight="1">
      <c r="A4" s="30" t="s">
        <v>0</v>
      </c>
      <c r="B4" s="30" t="s">
        <v>2</v>
      </c>
      <c r="C4" s="25" t="s">
        <v>17</v>
      </c>
      <c r="D4" s="25"/>
      <c r="E4" s="25"/>
      <c r="F4" s="25"/>
      <c r="G4" s="25"/>
      <c r="H4" s="25"/>
    </row>
    <row r="5" spans="1:8" ht="27.75" customHeight="1">
      <c r="A5" s="30"/>
      <c r="B5" s="30"/>
      <c r="C5" s="25" t="s">
        <v>21</v>
      </c>
      <c r="D5" s="25" t="s">
        <v>20</v>
      </c>
      <c r="E5" s="25" t="s">
        <v>3</v>
      </c>
      <c r="F5" s="30" t="s">
        <v>4</v>
      </c>
      <c r="G5" s="30"/>
      <c r="H5" s="30"/>
    </row>
    <row r="6" spans="1:8" ht="48" customHeight="1">
      <c r="A6" s="30"/>
      <c r="B6" s="30"/>
      <c r="C6" s="25"/>
      <c r="D6" s="25"/>
      <c r="E6" s="25"/>
      <c r="F6" s="23" t="s">
        <v>5</v>
      </c>
      <c r="G6" s="25" t="s">
        <v>6</v>
      </c>
      <c r="H6" s="25"/>
    </row>
    <row r="7" spans="1:8" ht="19.5" customHeight="1">
      <c r="A7" s="14">
        <v>1</v>
      </c>
      <c r="B7" s="20" t="s">
        <v>7</v>
      </c>
      <c r="C7" s="14"/>
      <c r="D7" s="15">
        <v>2</v>
      </c>
      <c r="E7" s="15">
        <f aca="true" t="shared" si="0" ref="E7:E12">D7*20000000</f>
        <v>40000000</v>
      </c>
      <c r="F7" s="15">
        <f aca="true" t="shared" si="1" ref="F7:F12">E7*90%</f>
        <v>36000000</v>
      </c>
      <c r="G7" s="33">
        <f aca="true" t="shared" si="2" ref="G7:G12">E7*10%</f>
        <v>4000000</v>
      </c>
      <c r="H7" s="33"/>
    </row>
    <row r="8" spans="1:8" ht="19.5" customHeight="1">
      <c r="A8" s="16">
        <v>2</v>
      </c>
      <c r="B8" s="21" t="s">
        <v>8</v>
      </c>
      <c r="C8" s="16"/>
      <c r="D8" s="17">
        <v>4</v>
      </c>
      <c r="E8" s="17">
        <f t="shared" si="0"/>
        <v>80000000</v>
      </c>
      <c r="F8" s="17">
        <f t="shared" si="1"/>
        <v>72000000</v>
      </c>
      <c r="G8" s="31">
        <f t="shared" si="2"/>
        <v>8000000</v>
      </c>
      <c r="H8" s="31"/>
    </row>
    <row r="9" spans="1:8" ht="19.5" customHeight="1">
      <c r="A9" s="16">
        <v>3</v>
      </c>
      <c r="B9" s="21" t="s">
        <v>9</v>
      </c>
      <c r="C9" s="16"/>
      <c r="D9" s="17">
        <v>1</v>
      </c>
      <c r="E9" s="17">
        <f t="shared" si="0"/>
        <v>20000000</v>
      </c>
      <c r="F9" s="17">
        <f t="shared" si="1"/>
        <v>18000000</v>
      </c>
      <c r="G9" s="31">
        <f t="shared" si="2"/>
        <v>2000000</v>
      </c>
      <c r="H9" s="31"/>
    </row>
    <row r="10" spans="1:8" ht="19.5" customHeight="1">
      <c r="A10" s="16">
        <v>4</v>
      </c>
      <c r="B10" s="21" t="s">
        <v>10</v>
      </c>
      <c r="C10" s="16"/>
      <c r="D10" s="17">
        <v>4</v>
      </c>
      <c r="E10" s="17">
        <f t="shared" si="0"/>
        <v>80000000</v>
      </c>
      <c r="F10" s="17">
        <f t="shared" si="1"/>
        <v>72000000</v>
      </c>
      <c r="G10" s="31">
        <f t="shared" si="2"/>
        <v>8000000</v>
      </c>
      <c r="H10" s="31"/>
    </row>
    <row r="11" spans="1:8" ht="19.5" customHeight="1">
      <c r="A11" s="16">
        <v>5</v>
      </c>
      <c r="B11" s="21" t="s">
        <v>11</v>
      </c>
      <c r="C11" s="16"/>
      <c r="D11" s="17">
        <v>6</v>
      </c>
      <c r="E11" s="17">
        <f t="shared" si="0"/>
        <v>120000000</v>
      </c>
      <c r="F11" s="17">
        <f t="shared" si="1"/>
        <v>108000000</v>
      </c>
      <c r="G11" s="31">
        <f t="shared" si="2"/>
        <v>12000000</v>
      </c>
      <c r="H11" s="31"/>
    </row>
    <row r="12" spans="1:8" ht="19.5" customHeight="1">
      <c r="A12" s="18">
        <v>6</v>
      </c>
      <c r="B12" s="22" t="s">
        <v>12</v>
      </c>
      <c r="C12" s="18"/>
      <c r="D12" s="19">
        <v>5</v>
      </c>
      <c r="E12" s="19">
        <f t="shared" si="0"/>
        <v>100000000</v>
      </c>
      <c r="F12" s="19">
        <f t="shared" si="1"/>
        <v>90000000</v>
      </c>
      <c r="G12" s="34">
        <f t="shared" si="2"/>
        <v>10000000</v>
      </c>
      <c r="H12" s="34"/>
    </row>
    <row r="13" spans="1:12" ht="21.75" customHeight="1">
      <c r="A13" s="2"/>
      <c r="B13" s="2" t="s">
        <v>1</v>
      </c>
      <c r="C13" s="2"/>
      <c r="D13" s="3">
        <f>SUM(D7:D12)</f>
        <v>22</v>
      </c>
      <c r="E13" s="3">
        <f>SUM(E7:E12)</f>
        <v>440000000</v>
      </c>
      <c r="F13" s="3">
        <f>SUM(F7:F12)</f>
        <v>396000000</v>
      </c>
      <c r="G13" s="32">
        <f>SUM(G7:H12)</f>
        <v>44000000</v>
      </c>
      <c r="H13" s="32"/>
      <c r="I13" s="11"/>
      <c r="J13" s="11"/>
      <c r="K13" s="11"/>
      <c r="L13" s="11"/>
    </row>
    <row r="14" spans="1:12" ht="23.25" customHeight="1">
      <c r="A14" s="4"/>
      <c r="B14" s="5"/>
      <c r="C14" s="6"/>
      <c r="D14" s="6"/>
      <c r="E14" s="35" t="s">
        <v>18</v>
      </c>
      <c r="F14" s="35"/>
      <c r="G14" s="35"/>
      <c r="H14" s="35"/>
      <c r="I14" s="12"/>
      <c r="J14" s="12"/>
      <c r="K14" s="12"/>
      <c r="L14" s="11"/>
    </row>
    <row r="15" spans="1:11" ht="16.5">
      <c r="A15" s="24" t="s">
        <v>15</v>
      </c>
      <c r="B15" s="24"/>
      <c r="C15" s="26" t="s">
        <v>16</v>
      </c>
      <c r="D15" s="26"/>
      <c r="E15" s="26"/>
      <c r="F15" s="27" t="s">
        <v>13</v>
      </c>
      <c r="G15" s="27"/>
      <c r="H15" s="27"/>
      <c r="I15" s="9"/>
      <c r="J15" s="7"/>
      <c r="K15" s="7"/>
    </row>
    <row r="16" spans="1:11" ht="16.5">
      <c r="A16" s="27" t="s">
        <v>14</v>
      </c>
      <c r="B16" s="27"/>
      <c r="C16" s="26" t="s">
        <v>14</v>
      </c>
      <c r="D16" s="26"/>
      <c r="E16" s="26"/>
      <c r="F16" s="27" t="s">
        <v>14</v>
      </c>
      <c r="G16" s="27"/>
      <c r="H16" s="27"/>
      <c r="I16" s="9"/>
      <c r="J16" s="7"/>
      <c r="K16" s="7"/>
    </row>
    <row r="19" spans="1:8" ht="68.25" customHeight="1">
      <c r="A19" s="29" t="s">
        <v>23</v>
      </c>
      <c r="B19" s="29"/>
      <c r="C19" s="29"/>
      <c r="D19" s="29"/>
      <c r="E19" s="29"/>
      <c r="F19" s="29"/>
      <c r="G19" s="29"/>
      <c r="H19" s="29"/>
    </row>
    <row r="20" spans="1:8" ht="15.75">
      <c r="A20" s="13"/>
      <c r="B20" s="13"/>
      <c r="C20" s="13"/>
      <c r="D20" s="13"/>
      <c r="E20" s="13"/>
      <c r="F20" s="13"/>
      <c r="G20" s="13"/>
      <c r="H20" s="13"/>
    </row>
    <row r="21" spans="1:8" ht="18.75">
      <c r="A21" s="1"/>
      <c r="B21" s="1"/>
      <c r="C21" s="1"/>
      <c r="D21" s="1"/>
      <c r="E21" s="1"/>
      <c r="F21" s="1"/>
      <c r="G21" s="28" t="s">
        <v>19</v>
      </c>
      <c r="H21" s="28"/>
    </row>
    <row r="22" spans="1:8" ht="31.5" customHeight="1">
      <c r="A22" s="30" t="s">
        <v>0</v>
      </c>
      <c r="B22" s="30" t="s">
        <v>2</v>
      </c>
      <c r="C22" s="25" t="s">
        <v>17</v>
      </c>
      <c r="D22" s="25"/>
      <c r="E22" s="25"/>
      <c r="F22" s="25"/>
      <c r="G22" s="25"/>
      <c r="H22" s="25"/>
    </row>
    <row r="23" spans="1:8" ht="25.5" customHeight="1">
      <c r="A23" s="30"/>
      <c r="B23" s="30"/>
      <c r="C23" s="25" t="s">
        <v>21</v>
      </c>
      <c r="D23" s="25" t="s">
        <v>20</v>
      </c>
      <c r="E23" s="25" t="s">
        <v>3</v>
      </c>
      <c r="F23" s="30" t="s">
        <v>4</v>
      </c>
      <c r="G23" s="30"/>
      <c r="H23" s="30"/>
    </row>
    <row r="24" spans="1:8" ht="42.75" customHeight="1">
      <c r="A24" s="30"/>
      <c r="B24" s="30"/>
      <c r="C24" s="25"/>
      <c r="D24" s="25"/>
      <c r="E24" s="25"/>
      <c r="F24" s="23" t="s">
        <v>5</v>
      </c>
      <c r="G24" s="25" t="s">
        <v>6</v>
      </c>
      <c r="H24" s="25"/>
    </row>
    <row r="25" spans="1:8" ht="16.5">
      <c r="A25" s="14">
        <v>1</v>
      </c>
      <c r="B25" s="20" t="s">
        <v>7</v>
      </c>
      <c r="C25" s="14"/>
      <c r="D25" s="15">
        <v>2</v>
      </c>
      <c r="E25" s="15">
        <f aca="true" t="shared" si="3" ref="E25:E30">D25*20000000</f>
        <v>40000000</v>
      </c>
      <c r="F25" s="15">
        <f aca="true" t="shared" si="4" ref="F25:F30">E25*90%</f>
        <v>36000000</v>
      </c>
      <c r="G25" s="33">
        <f aca="true" t="shared" si="5" ref="G25:G30">E25*10%</f>
        <v>4000000</v>
      </c>
      <c r="H25" s="33"/>
    </row>
    <row r="26" spans="1:8" ht="16.5">
      <c r="A26" s="16">
        <v>2</v>
      </c>
      <c r="B26" s="21" t="s">
        <v>8</v>
      </c>
      <c r="C26" s="16"/>
      <c r="D26" s="17">
        <v>4</v>
      </c>
      <c r="E26" s="17">
        <f t="shared" si="3"/>
        <v>80000000</v>
      </c>
      <c r="F26" s="17">
        <f t="shared" si="4"/>
        <v>72000000</v>
      </c>
      <c r="G26" s="31">
        <f t="shared" si="5"/>
        <v>8000000</v>
      </c>
      <c r="H26" s="31"/>
    </row>
    <row r="27" spans="1:8" ht="16.5">
      <c r="A27" s="16">
        <v>3</v>
      </c>
      <c r="B27" s="21" t="s">
        <v>9</v>
      </c>
      <c r="C27" s="16"/>
      <c r="D27" s="17">
        <v>1</v>
      </c>
      <c r="E27" s="17">
        <f t="shared" si="3"/>
        <v>20000000</v>
      </c>
      <c r="F27" s="17">
        <f t="shared" si="4"/>
        <v>18000000</v>
      </c>
      <c r="G27" s="31">
        <f t="shared" si="5"/>
        <v>2000000</v>
      </c>
      <c r="H27" s="31"/>
    </row>
    <row r="28" spans="1:8" ht="16.5">
      <c r="A28" s="16">
        <v>4</v>
      </c>
      <c r="B28" s="21" t="s">
        <v>10</v>
      </c>
      <c r="C28" s="16"/>
      <c r="D28" s="17">
        <v>4</v>
      </c>
      <c r="E28" s="17">
        <f t="shared" si="3"/>
        <v>80000000</v>
      </c>
      <c r="F28" s="17">
        <f t="shared" si="4"/>
        <v>72000000</v>
      </c>
      <c r="G28" s="31">
        <f t="shared" si="5"/>
        <v>8000000</v>
      </c>
      <c r="H28" s="31"/>
    </row>
    <row r="29" spans="1:8" ht="16.5">
      <c r="A29" s="16">
        <v>5</v>
      </c>
      <c r="B29" s="21" t="s">
        <v>11</v>
      </c>
      <c r="C29" s="16"/>
      <c r="D29" s="17">
        <v>6</v>
      </c>
      <c r="E29" s="17">
        <f t="shared" si="3"/>
        <v>120000000</v>
      </c>
      <c r="F29" s="17">
        <f t="shared" si="4"/>
        <v>108000000</v>
      </c>
      <c r="G29" s="31">
        <f t="shared" si="5"/>
        <v>12000000</v>
      </c>
      <c r="H29" s="31"/>
    </row>
    <row r="30" spans="1:8" ht="16.5">
      <c r="A30" s="18">
        <v>6</v>
      </c>
      <c r="B30" s="22" t="s">
        <v>12</v>
      </c>
      <c r="C30" s="18"/>
      <c r="D30" s="19">
        <v>5</v>
      </c>
      <c r="E30" s="19">
        <f t="shared" si="3"/>
        <v>100000000</v>
      </c>
      <c r="F30" s="19">
        <f t="shared" si="4"/>
        <v>90000000</v>
      </c>
      <c r="G30" s="34">
        <f t="shared" si="5"/>
        <v>10000000</v>
      </c>
      <c r="H30" s="34"/>
    </row>
    <row r="31" spans="1:8" ht="16.5">
      <c r="A31" s="2"/>
      <c r="B31" s="2" t="s">
        <v>1</v>
      </c>
      <c r="C31" s="2"/>
      <c r="D31" s="3">
        <f>SUM(D25:D30)</f>
        <v>22</v>
      </c>
      <c r="E31" s="3">
        <f>SUM(E25:E30)</f>
        <v>440000000</v>
      </c>
      <c r="F31" s="3">
        <f>SUM(F25:F30)</f>
        <v>396000000</v>
      </c>
      <c r="G31" s="32">
        <f>SUM(G25:H30)</f>
        <v>44000000</v>
      </c>
      <c r="H31" s="32"/>
    </row>
    <row r="32" spans="1:8" ht="16.5">
      <c r="A32" s="4"/>
      <c r="B32" s="5"/>
      <c r="C32" s="6"/>
      <c r="D32" s="6"/>
      <c r="E32" s="35"/>
      <c r="F32" s="35"/>
      <c r="G32" s="35"/>
      <c r="H32" s="35"/>
    </row>
    <row r="33" spans="1:8" ht="15.75">
      <c r="A33" s="24"/>
      <c r="B33" s="24"/>
      <c r="C33" s="26"/>
      <c r="D33" s="26"/>
      <c r="E33" s="26"/>
      <c r="F33" s="27"/>
      <c r="G33" s="27"/>
      <c r="H33" s="27"/>
    </row>
    <row r="34" spans="1:8" ht="15.75">
      <c r="A34" s="27"/>
      <c r="B34" s="27"/>
      <c r="C34" s="26"/>
      <c r="D34" s="26"/>
      <c r="E34" s="26"/>
      <c r="F34" s="27"/>
      <c r="G34" s="27"/>
      <c r="H34" s="27"/>
    </row>
  </sheetData>
  <sheetProtection/>
  <mergeCells count="46">
    <mergeCell ref="G30:H30"/>
    <mergeCell ref="G31:H31"/>
    <mergeCell ref="E32:H32"/>
    <mergeCell ref="C5:C6"/>
    <mergeCell ref="F5:H5"/>
    <mergeCell ref="G10:H10"/>
    <mergeCell ref="G11:H11"/>
    <mergeCell ref="G12:H12"/>
    <mergeCell ref="E14:H14"/>
    <mergeCell ref="G7:H7"/>
    <mergeCell ref="G8:H8"/>
    <mergeCell ref="D5:D6"/>
    <mergeCell ref="G29:H29"/>
    <mergeCell ref="G26:H26"/>
    <mergeCell ref="G27:H27"/>
    <mergeCell ref="G28:H28"/>
    <mergeCell ref="G13:H13"/>
    <mergeCell ref="G25:H25"/>
    <mergeCell ref="G21:H21"/>
    <mergeCell ref="A22:A24"/>
    <mergeCell ref="B22:B24"/>
    <mergeCell ref="C22:H22"/>
    <mergeCell ref="C23:C24"/>
    <mergeCell ref="D23:D24"/>
    <mergeCell ref="E23:E24"/>
    <mergeCell ref="F23:H23"/>
    <mergeCell ref="G3:H3"/>
    <mergeCell ref="A1:H1"/>
    <mergeCell ref="A16:B16"/>
    <mergeCell ref="C15:E15"/>
    <mergeCell ref="C16:E16"/>
    <mergeCell ref="A4:A6"/>
    <mergeCell ref="B4:B6"/>
    <mergeCell ref="G9:H9"/>
    <mergeCell ref="C4:H4"/>
    <mergeCell ref="G6:H6"/>
    <mergeCell ref="E5:E6"/>
    <mergeCell ref="C33:E33"/>
    <mergeCell ref="F33:H33"/>
    <mergeCell ref="A34:B34"/>
    <mergeCell ref="C34:E34"/>
    <mergeCell ref="F34:H34"/>
    <mergeCell ref="G24:H24"/>
    <mergeCell ref="F16:H16"/>
    <mergeCell ref="F15:H15"/>
    <mergeCell ref="A19:H19"/>
  </mergeCells>
  <printOptions/>
  <pageMargins left="0.4" right="0.37" top="0.5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0905.995.488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 An</dc:creator>
  <cp:keywords/>
  <dc:description/>
  <cp:lastModifiedBy>USERS</cp:lastModifiedBy>
  <cp:lastPrinted>2015-08-13T03:55:53Z</cp:lastPrinted>
  <dcterms:created xsi:type="dcterms:W3CDTF">2015-08-13T03:30:46Z</dcterms:created>
  <dcterms:modified xsi:type="dcterms:W3CDTF">2015-09-10T09:04:30Z</dcterms:modified>
  <cp:category/>
  <cp:version/>
  <cp:contentType/>
  <cp:contentStatus/>
</cp:coreProperties>
</file>