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gửi tin\"/>
    </mc:Choice>
  </mc:AlternateContent>
  <bookViews>
    <workbookView xWindow="0" yWindow="0" windowWidth="24000" windowHeight="9735" firstSheet="1" activeTab="1"/>
  </bookViews>
  <sheets>
    <sheet name="Máy tính" sheetId="2" state="hidden" r:id="rId1"/>
    <sheet name="Máy tính Trg học" sheetId="1" r:id="rId2"/>
    <sheet name="May tinh cơ quan" sheetId="5" r:id="rId3"/>
  </sheets>
  <calcPr calcId="152511"/>
</workbook>
</file>

<file path=xl/calcChain.xml><?xml version="1.0" encoding="utf-8"?>
<calcChain xmlns="http://schemas.openxmlformats.org/spreadsheetml/2006/main">
  <c r="O2" i="1" l="1"/>
  <c r="R2" i="5"/>
  <c r="S42" i="1" l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7" i="1"/>
  <c r="S16" i="1"/>
  <c r="S15" i="1"/>
  <c r="S14" i="1"/>
  <c r="S13" i="1"/>
  <c r="S12" i="1"/>
  <c r="S11" i="1"/>
  <c r="S10" i="1"/>
  <c r="S9" i="1"/>
  <c r="S8" i="1"/>
  <c r="Q7" i="1"/>
  <c r="C7" i="5"/>
  <c r="F7" i="5"/>
  <c r="I7" i="5"/>
  <c r="L7" i="5"/>
  <c r="O7" i="5"/>
  <c r="T7" i="5"/>
  <c r="W7" i="5"/>
  <c r="Z7" i="5"/>
  <c r="E8" i="5"/>
  <c r="H8" i="5"/>
  <c r="K8" i="5"/>
  <c r="N8" i="5"/>
  <c r="Q8" i="5"/>
  <c r="V8" i="5"/>
  <c r="Y8" i="5"/>
  <c r="AB8" i="5"/>
  <c r="E9" i="5"/>
  <c r="H9" i="5"/>
  <c r="K9" i="5"/>
  <c r="N9" i="5"/>
  <c r="Q9" i="5"/>
  <c r="V9" i="5"/>
  <c r="Y9" i="5"/>
  <c r="AB9" i="5"/>
  <c r="E10" i="5"/>
  <c r="H10" i="5"/>
  <c r="K10" i="5"/>
  <c r="N10" i="5"/>
  <c r="Q10" i="5"/>
  <c r="V10" i="5"/>
  <c r="Y10" i="5"/>
  <c r="AB10" i="5"/>
  <c r="E11" i="5"/>
  <c r="H11" i="5"/>
  <c r="K11" i="5"/>
  <c r="N11" i="5"/>
  <c r="Q11" i="5"/>
  <c r="V11" i="5"/>
  <c r="Y11" i="5"/>
  <c r="AB11" i="5"/>
  <c r="E12" i="5"/>
  <c r="H12" i="5"/>
  <c r="K12" i="5"/>
  <c r="N12" i="5"/>
  <c r="Q12" i="5"/>
  <c r="V12" i="5"/>
  <c r="Y12" i="5"/>
  <c r="AB12" i="5"/>
  <c r="E13" i="5"/>
  <c r="H13" i="5"/>
  <c r="K13" i="5"/>
  <c r="N13" i="5"/>
  <c r="Q13" i="5"/>
  <c r="V13" i="5"/>
  <c r="Y13" i="5"/>
  <c r="AB13" i="5"/>
  <c r="E14" i="5"/>
  <c r="H14" i="5"/>
  <c r="K14" i="5"/>
  <c r="N14" i="5"/>
  <c r="Q14" i="5"/>
  <c r="V14" i="5"/>
  <c r="Y14" i="5"/>
  <c r="AB14" i="5"/>
  <c r="E15" i="5"/>
  <c r="H15" i="5"/>
  <c r="K15" i="5"/>
  <c r="N15" i="5"/>
  <c r="Q15" i="5"/>
  <c r="V15" i="5"/>
  <c r="Y15" i="5"/>
  <c r="AB15" i="5"/>
  <c r="E16" i="5"/>
  <c r="H16" i="5"/>
  <c r="K16" i="5"/>
  <c r="N16" i="5"/>
  <c r="Q16" i="5"/>
  <c r="V16" i="5"/>
  <c r="Y16" i="5"/>
  <c r="AB16" i="5"/>
  <c r="E17" i="5"/>
  <c r="H17" i="5"/>
  <c r="K17" i="5"/>
  <c r="N17" i="5"/>
  <c r="Q17" i="5"/>
  <c r="V17" i="5"/>
  <c r="Y17" i="5"/>
  <c r="AB17" i="5"/>
  <c r="E18" i="5"/>
  <c r="H18" i="5"/>
  <c r="K18" i="5"/>
  <c r="N18" i="5"/>
  <c r="Q18" i="5"/>
  <c r="V18" i="5"/>
  <c r="Y18" i="5"/>
  <c r="AB18" i="5"/>
  <c r="E19" i="5"/>
  <c r="H19" i="5"/>
  <c r="K19" i="5"/>
  <c r="N19" i="5"/>
  <c r="V19" i="5"/>
  <c r="Y19" i="5"/>
  <c r="AB19" i="5"/>
  <c r="E20" i="5"/>
  <c r="H20" i="5"/>
  <c r="K20" i="5"/>
  <c r="N20" i="5"/>
  <c r="Q20" i="5"/>
  <c r="V20" i="5"/>
  <c r="Y20" i="5"/>
  <c r="AB20" i="5"/>
  <c r="E21" i="5"/>
  <c r="H21" i="5"/>
  <c r="K21" i="5"/>
  <c r="N21" i="5"/>
  <c r="Q21" i="5"/>
  <c r="V21" i="5"/>
  <c r="Y21" i="5"/>
  <c r="AB21" i="5"/>
  <c r="E22" i="5"/>
  <c r="H22" i="5"/>
  <c r="K22" i="5"/>
  <c r="N22" i="5"/>
  <c r="Q22" i="5"/>
  <c r="V22" i="5"/>
  <c r="Y22" i="5"/>
  <c r="AB22" i="5"/>
  <c r="E23" i="5"/>
  <c r="H23" i="5"/>
  <c r="K23" i="5"/>
  <c r="N23" i="5"/>
  <c r="Q23" i="5"/>
  <c r="V23" i="5"/>
  <c r="Y23" i="5"/>
  <c r="AB23" i="5"/>
  <c r="E24" i="5"/>
  <c r="H24" i="5"/>
  <c r="K24" i="5"/>
  <c r="N24" i="5"/>
  <c r="Q24" i="5"/>
  <c r="V24" i="5"/>
  <c r="Y24" i="5"/>
  <c r="AB24" i="5"/>
  <c r="E25" i="5"/>
  <c r="H25" i="5"/>
  <c r="K25" i="5"/>
  <c r="N25" i="5"/>
  <c r="Q25" i="5"/>
  <c r="V25" i="5"/>
  <c r="Y25" i="5"/>
  <c r="AB25" i="5"/>
  <c r="E26" i="5"/>
  <c r="H26" i="5"/>
  <c r="K26" i="5"/>
  <c r="N26" i="5"/>
  <c r="Q26" i="5"/>
  <c r="V26" i="5"/>
  <c r="Y26" i="5"/>
  <c r="AB26" i="5"/>
  <c r="E27" i="5"/>
  <c r="H27" i="5"/>
  <c r="K27" i="5"/>
  <c r="N27" i="5"/>
  <c r="Q27" i="5"/>
  <c r="V27" i="5"/>
  <c r="Y27" i="5"/>
  <c r="AB27" i="5"/>
  <c r="E28" i="5"/>
  <c r="H28" i="5"/>
  <c r="K28" i="5"/>
  <c r="N28" i="5"/>
  <c r="Q28" i="5"/>
  <c r="V28" i="5"/>
  <c r="Y28" i="5"/>
  <c r="AB28" i="5"/>
  <c r="E29" i="5"/>
  <c r="H29" i="5"/>
  <c r="K29" i="5"/>
  <c r="N29" i="5"/>
  <c r="Q29" i="5"/>
  <c r="V29" i="5"/>
  <c r="Y29" i="5"/>
  <c r="AB29" i="5"/>
  <c r="AC24" i="5" l="1"/>
  <c r="AC19" i="5"/>
  <c r="AC18" i="5"/>
  <c r="AC17" i="5"/>
  <c r="AC15" i="5"/>
  <c r="AC14" i="5"/>
  <c r="AC13" i="5"/>
  <c r="AC12" i="5"/>
  <c r="AC11" i="5"/>
  <c r="AC10" i="5"/>
  <c r="AC9" i="5"/>
  <c r="AC8" i="5"/>
  <c r="AC26" i="5"/>
  <c r="AC25" i="5"/>
  <c r="AC23" i="5"/>
  <c r="AC22" i="5"/>
  <c r="AC21" i="5"/>
  <c r="AC20" i="5"/>
  <c r="AC27" i="5"/>
  <c r="AC29" i="5"/>
  <c r="AC28" i="5"/>
  <c r="AC16" i="5"/>
  <c r="S7" i="1"/>
  <c r="V7" i="5"/>
  <c r="Q7" i="5"/>
  <c r="N7" i="5"/>
  <c r="K7" i="5"/>
  <c r="H7" i="5"/>
  <c r="AB7" i="5"/>
  <c r="E7" i="5"/>
  <c r="Y7" i="5"/>
  <c r="AC7" i="5" l="1"/>
  <c r="E41" i="1"/>
  <c r="E33" i="1" l="1"/>
  <c r="N10" i="1" l="1"/>
  <c r="N11" i="1"/>
  <c r="E35" i="1"/>
  <c r="E36" i="1"/>
  <c r="E27" i="1"/>
  <c r="E20" i="1"/>
  <c r="E22" i="1"/>
  <c r="E21" i="1"/>
  <c r="H18" i="1"/>
  <c r="E19" i="1" l="1"/>
  <c r="C7" i="1" l="1"/>
  <c r="F7" i="1"/>
  <c r="I7" i="1"/>
  <c r="L7" i="1"/>
  <c r="T7" i="1"/>
  <c r="W7" i="1"/>
  <c r="Z7" i="1"/>
  <c r="F11" i="2"/>
  <c r="F9" i="2" s="1"/>
  <c r="F12" i="2"/>
  <c r="F13" i="2"/>
  <c r="F14" i="2"/>
  <c r="F15" i="2"/>
  <c r="F10" i="2"/>
  <c r="N22" i="1"/>
  <c r="N20" i="1"/>
  <c r="N9" i="1"/>
  <c r="N8" i="1"/>
  <c r="K29" i="1"/>
  <c r="K22" i="1"/>
  <c r="K30" i="1"/>
  <c r="D6" i="2"/>
  <c r="D9" i="2"/>
  <c r="F8" i="2"/>
  <c r="F7" i="2"/>
  <c r="F6" i="2" s="1"/>
  <c r="F16" i="2" l="1"/>
  <c r="AB25" i="1"/>
  <c r="Y25" i="1"/>
  <c r="V25" i="1"/>
  <c r="N25" i="1"/>
  <c r="K25" i="1"/>
  <c r="H25" i="1"/>
  <c r="E25" i="1"/>
  <c r="AC25" i="1" s="1"/>
  <c r="AB22" i="1"/>
  <c r="Y22" i="1"/>
  <c r="V22" i="1"/>
  <c r="H22" i="1"/>
  <c r="AC22" i="1" s="1"/>
  <c r="AB42" i="1" l="1"/>
  <c r="Y42" i="1"/>
  <c r="V42" i="1"/>
  <c r="N42" i="1"/>
  <c r="K42" i="1"/>
  <c r="H42" i="1"/>
  <c r="AC42" i="1" s="1"/>
  <c r="AB41" i="1"/>
  <c r="Y41" i="1"/>
  <c r="V41" i="1"/>
  <c r="N41" i="1"/>
  <c r="K41" i="1"/>
  <c r="H41" i="1"/>
  <c r="AB40" i="1"/>
  <c r="Y40" i="1"/>
  <c r="V40" i="1"/>
  <c r="N40" i="1"/>
  <c r="K40" i="1"/>
  <c r="H40" i="1"/>
  <c r="AB39" i="1"/>
  <c r="Y39" i="1"/>
  <c r="V39" i="1"/>
  <c r="N39" i="1"/>
  <c r="K39" i="1"/>
  <c r="H39" i="1"/>
  <c r="AC39" i="1" s="1"/>
  <c r="AB38" i="1"/>
  <c r="Y38" i="1"/>
  <c r="V38" i="1"/>
  <c r="N38" i="1"/>
  <c r="K38" i="1"/>
  <c r="H38" i="1"/>
  <c r="AC38" i="1" s="1"/>
  <c r="AB37" i="1"/>
  <c r="Y37" i="1"/>
  <c r="V37" i="1"/>
  <c r="N37" i="1"/>
  <c r="K37" i="1"/>
  <c r="H37" i="1"/>
  <c r="AB36" i="1"/>
  <c r="Y36" i="1"/>
  <c r="V36" i="1"/>
  <c r="N36" i="1"/>
  <c r="K36" i="1"/>
  <c r="H36" i="1"/>
  <c r="AB35" i="1"/>
  <c r="Y35" i="1"/>
  <c r="V35" i="1"/>
  <c r="N35" i="1"/>
  <c r="K35" i="1"/>
  <c r="H35" i="1"/>
  <c r="AC35" i="1" s="1"/>
  <c r="AB34" i="1"/>
  <c r="Y34" i="1"/>
  <c r="V34" i="1"/>
  <c r="N34" i="1"/>
  <c r="K34" i="1"/>
  <c r="H34" i="1"/>
  <c r="E34" i="1"/>
  <c r="AB33" i="1"/>
  <c r="Y33" i="1"/>
  <c r="V33" i="1"/>
  <c r="N33" i="1"/>
  <c r="H33" i="1"/>
  <c r="AB32" i="1"/>
  <c r="Y32" i="1"/>
  <c r="V32" i="1"/>
  <c r="N32" i="1"/>
  <c r="K32" i="1"/>
  <c r="H32" i="1"/>
  <c r="E32" i="1"/>
  <c r="AB31" i="1"/>
  <c r="Y31" i="1"/>
  <c r="V31" i="1"/>
  <c r="N31" i="1"/>
  <c r="K31" i="1"/>
  <c r="H31" i="1"/>
  <c r="E31" i="1"/>
  <c r="AB30" i="1"/>
  <c r="Y30" i="1"/>
  <c r="V30" i="1"/>
  <c r="N30" i="1"/>
  <c r="H30" i="1"/>
  <c r="AB29" i="1"/>
  <c r="Y29" i="1"/>
  <c r="V29" i="1"/>
  <c r="N29" i="1"/>
  <c r="H29" i="1"/>
  <c r="E29" i="1"/>
  <c r="AB28" i="1"/>
  <c r="Y28" i="1"/>
  <c r="V28" i="1"/>
  <c r="N28" i="1"/>
  <c r="K28" i="1"/>
  <c r="H28" i="1"/>
  <c r="AB27" i="1"/>
  <c r="Y27" i="1"/>
  <c r="V27" i="1"/>
  <c r="N27" i="1"/>
  <c r="K27" i="1"/>
  <c r="H27" i="1"/>
  <c r="AB26" i="1"/>
  <c r="Y26" i="1"/>
  <c r="V26" i="1"/>
  <c r="N26" i="1"/>
  <c r="K26" i="1"/>
  <c r="H26" i="1"/>
  <c r="E26" i="1"/>
  <c r="AC26" i="1" s="1"/>
  <c r="AB24" i="1"/>
  <c r="Y24" i="1"/>
  <c r="V24" i="1"/>
  <c r="N24" i="1"/>
  <c r="K24" i="1"/>
  <c r="H24" i="1"/>
  <c r="E24" i="1"/>
  <c r="AB23" i="1"/>
  <c r="Y23" i="1"/>
  <c r="V23" i="1"/>
  <c r="N23" i="1"/>
  <c r="K23" i="1"/>
  <c r="H23" i="1"/>
  <c r="E23" i="1"/>
  <c r="AB21" i="1"/>
  <c r="Y21" i="1"/>
  <c r="V21" i="1"/>
  <c r="N21" i="1"/>
  <c r="K21" i="1"/>
  <c r="H21" i="1"/>
  <c r="AB20" i="1"/>
  <c r="Y20" i="1"/>
  <c r="V20" i="1"/>
  <c r="K20" i="1"/>
  <c r="H20" i="1"/>
  <c r="AB19" i="1"/>
  <c r="Y19" i="1"/>
  <c r="V19" i="1"/>
  <c r="N19" i="1"/>
  <c r="K19" i="1"/>
  <c r="H19" i="1"/>
  <c r="AB18" i="1"/>
  <c r="Y18" i="1"/>
  <c r="V18" i="1"/>
  <c r="N18" i="1"/>
  <c r="K18" i="1"/>
  <c r="E18" i="1"/>
  <c r="AB17" i="1"/>
  <c r="Y17" i="1"/>
  <c r="V17" i="1"/>
  <c r="N17" i="1"/>
  <c r="K17" i="1"/>
  <c r="H17" i="1"/>
  <c r="E17" i="1"/>
  <c r="AB16" i="1"/>
  <c r="Y16" i="1"/>
  <c r="V16" i="1"/>
  <c r="N16" i="1"/>
  <c r="K16" i="1"/>
  <c r="H16" i="1"/>
  <c r="AB15" i="1"/>
  <c r="Y15" i="1"/>
  <c r="V15" i="1"/>
  <c r="N15" i="1"/>
  <c r="K15" i="1"/>
  <c r="H15" i="1"/>
  <c r="AC15" i="1" s="1"/>
  <c r="AB14" i="1"/>
  <c r="Y14" i="1"/>
  <c r="V14" i="1"/>
  <c r="N14" i="1"/>
  <c r="K14" i="1"/>
  <c r="H14" i="1"/>
  <c r="AC14" i="1" s="1"/>
  <c r="AB13" i="1"/>
  <c r="Y13" i="1"/>
  <c r="V13" i="1"/>
  <c r="N13" i="1"/>
  <c r="K13" i="1"/>
  <c r="H13" i="1"/>
  <c r="E13" i="1"/>
  <c r="AB12" i="1"/>
  <c r="Y12" i="1"/>
  <c r="V12" i="1"/>
  <c r="N12" i="1"/>
  <c r="K12" i="1"/>
  <c r="H12" i="1"/>
  <c r="E12" i="1"/>
  <c r="AB11" i="1"/>
  <c r="V11" i="1"/>
  <c r="K11" i="1"/>
  <c r="H11" i="1"/>
  <c r="E11" i="1"/>
  <c r="AB10" i="1"/>
  <c r="Y10" i="1"/>
  <c r="K10" i="1"/>
  <c r="H10" i="1"/>
  <c r="AB9" i="1"/>
  <c r="Y9" i="1"/>
  <c r="K9" i="1"/>
  <c r="H9" i="1"/>
  <c r="E9" i="1"/>
  <c r="AB8" i="1"/>
  <c r="Y8" i="1"/>
  <c r="V8" i="1"/>
  <c r="K8" i="1"/>
  <c r="H8" i="1"/>
  <c r="E8" i="1"/>
  <c r="AC8" i="1" s="1"/>
  <c r="AC19" i="1" l="1"/>
  <c r="AC24" i="1"/>
  <c r="AC30" i="1"/>
  <c r="AC34" i="1"/>
  <c r="AC23" i="1"/>
  <c r="AC10" i="1"/>
  <c r="AC13" i="1"/>
  <c r="AC18" i="1"/>
  <c r="AC29" i="1"/>
  <c r="AC21" i="1"/>
  <c r="AC33" i="1"/>
  <c r="AC37" i="1"/>
  <c r="AC41" i="1"/>
  <c r="AC28" i="1"/>
  <c r="AC32" i="1"/>
  <c r="AC12" i="1"/>
  <c r="AC17" i="1"/>
  <c r="AC16" i="1"/>
  <c r="AC31" i="1"/>
  <c r="AC36" i="1"/>
  <c r="AC40" i="1"/>
  <c r="AC9" i="1"/>
  <c r="AC11" i="1"/>
  <c r="AC20" i="1"/>
  <c r="AC27" i="1"/>
  <c r="AB7" i="1"/>
  <c r="E7" i="1"/>
  <c r="H7" i="1"/>
  <c r="K7" i="1"/>
  <c r="V7" i="1"/>
  <c r="N7" i="1"/>
  <c r="Y7" i="1"/>
  <c r="AC7" i="1" l="1"/>
</calcChain>
</file>

<file path=xl/sharedStrings.xml><?xml version="1.0" encoding="utf-8"?>
<sst xmlns="http://schemas.openxmlformats.org/spreadsheetml/2006/main" count="238" uniqueCount="99">
  <si>
    <t>ĐVT: 1.000 đồng</t>
  </si>
  <si>
    <t>STT</t>
  </si>
  <si>
    <t>Đơn vị</t>
  </si>
  <si>
    <t>Mua sắm mới</t>
  </si>
  <si>
    <t>Nâng cấp, sửa chữa</t>
  </si>
  <si>
    <t>Ghi chú</t>
  </si>
  <si>
    <t>Máy tính xách tay</t>
  </si>
  <si>
    <t>Máy tính để bàn</t>
  </si>
  <si>
    <t>Thay thế toàn bộ Hộp CPU</t>
  </si>
  <si>
    <t>Thay thế màn hình</t>
  </si>
  <si>
    <t>Nâng cấp, thay thể Bộ nhớ RAM</t>
  </si>
  <si>
    <t>Nâng cấp, thay thế Mainboard</t>
  </si>
  <si>
    <t>Thay thế Bàn phím</t>
  </si>
  <si>
    <t>Thay thế Chuột máy tính</t>
  </si>
  <si>
    <t>Số lượng
 (Chiếc)</t>
  </si>
  <si>
    <t>Đơn giá</t>
  </si>
  <si>
    <t>Dự toán</t>
  </si>
  <si>
    <t>Số 
lượng (bộ)</t>
  </si>
  <si>
    <t>Đơn 
giá</t>
  </si>
  <si>
    <t>Số 
lượng (Cái)</t>
  </si>
  <si>
    <t>Đơn
 giá</t>
  </si>
  <si>
    <t>Mầm non Sơn Ca</t>
  </si>
  <si>
    <t>Mầm non Tứ Hạ</t>
  </si>
  <si>
    <t>Mầm non Hương Văn</t>
  </si>
  <si>
    <t>Mầm non Hương Vân</t>
  </si>
  <si>
    <t>Mầm non Hương Xuân</t>
  </si>
  <si>
    <t>Mầm non Hương Chữ</t>
  </si>
  <si>
    <t>Mầm non Hương Toàn</t>
  </si>
  <si>
    <t>Mầm non Bình Điền</t>
  </si>
  <si>
    <t>Mầm non Bình Thành</t>
  </si>
  <si>
    <t>Mầm non Hương Bình</t>
  </si>
  <si>
    <t>Mầm non Hồng Tiến</t>
  </si>
  <si>
    <t xml:space="preserve">Tiểu học số 1 Tứ Hạ </t>
  </si>
  <si>
    <t xml:space="preserve">Tiểu học số 2 Tứ Hạ </t>
  </si>
  <si>
    <t xml:space="preserve">Tiểu học số 1 Hương Văn </t>
  </si>
  <si>
    <t xml:space="preserve">Tiểu học số 2 Hương Văn </t>
  </si>
  <si>
    <t>Tiểu học Hương Vân</t>
  </si>
  <si>
    <t xml:space="preserve">Tiểu học số 1 Hương Xuân </t>
  </si>
  <si>
    <t xml:space="preserve">Tiểu học số 2 Hương Xuân </t>
  </si>
  <si>
    <t xml:space="preserve">Tiểu học số 1 Hương Chữ </t>
  </si>
  <si>
    <t xml:space="preserve">Tiểu học số 2 Hương Chữ </t>
  </si>
  <si>
    <t xml:space="preserve">Tiểu học số 1 Hương Toàn </t>
  </si>
  <si>
    <t xml:space="preserve">Tiểu học số 2 Hương Toàn </t>
  </si>
  <si>
    <t xml:space="preserve">Tiểu học số 3 Hương Toàn </t>
  </si>
  <si>
    <t>Tiểu học Bình Điền</t>
  </si>
  <si>
    <t>Tiểu học Bình Thành</t>
  </si>
  <si>
    <t>Tiểu học Hồng Tiến</t>
  </si>
  <si>
    <t>THCS Hà Thế Hạnh</t>
  </si>
  <si>
    <t xml:space="preserve">THCS Hồ Văn Tứ </t>
  </si>
  <si>
    <t xml:space="preserve">THCS Nguyễn Khoa Đăng </t>
  </si>
  <si>
    <t>THCS Nguyễn Khánh Toàn</t>
  </si>
  <si>
    <t xml:space="preserve">THCS Lê Quang Tiến </t>
  </si>
  <si>
    <t>THCS Nguyễn Xuân Thưởng</t>
  </si>
  <si>
    <t xml:space="preserve">THCS Lê Thuyết </t>
  </si>
  <si>
    <t xml:space="preserve">TH &amp;THCS Lê Quang Bính </t>
  </si>
  <si>
    <t>Tổng cộng</t>
  </si>
  <si>
    <t>Thị uỷ</t>
  </si>
  <si>
    <t>Văn phòng HĐND&amp;UBND</t>
  </si>
  <si>
    <t>Phòng Tài chính - Kế hoạch</t>
  </si>
  <si>
    <t>Phòng Kinh tế</t>
  </si>
  <si>
    <t>Phòng Nội vụ</t>
  </si>
  <si>
    <t>Thanh tra</t>
  </si>
  <si>
    <t>Phòng Tư pháp</t>
  </si>
  <si>
    <t>Phòng Giáo dục và Đào tạo</t>
  </si>
  <si>
    <t>Phòng Tài nguyên và Môi trường</t>
  </si>
  <si>
    <t>Phòng Văn hoá và Thông tin</t>
  </si>
  <si>
    <t>Phòng Quản lý đô thị</t>
  </si>
  <si>
    <t>Phòng Lao động - Thương binh và Xã hội</t>
  </si>
  <si>
    <t>Trung tâm dịch vụ nông nghiệp</t>
  </si>
  <si>
    <t>Trung tâm phát triển quỹ đất</t>
  </si>
  <si>
    <t>Trung tâm Văn hoá - Thông tin và Thể thao</t>
  </si>
  <si>
    <t>Đội Quy tắc đô thị</t>
  </si>
  <si>
    <t>Uỷ ban Mặt trận Tổ quốc Việt Nam</t>
  </si>
  <si>
    <t>Hội Phụ nữ</t>
  </si>
  <si>
    <t>Hội Cựu chiến binh</t>
  </si>
  <si>
    <t>Đoàn TNCS Hồ Chí Minh</t>
  </si>
  <si>
    <t>Trung tâm chính trị</t>
  </si>
  <si>
    <t xml:space="preserve">THCS Trần Đăng Khoa </t>
  </si>
  <si>
    <t>Nội dung</t>
  </si>
  <si>
    <t>Đơn vị tính</t>
  </si>
  <si>
    <t>I</t>
  </si>
  <si>
    <t>Bộ</t>
  </si>
  <si>
    <t>II</t>
  </si>
  <si>
    <t>Cái</t>
  </si>
  <si>
    <t>Nâng cấp, thay thế Bộ nhớ RAM</t>
  </si>
  <si>
    <t>Chiếc</t>
  </si>
  <si>
    <t>Số 
lượng</t>
  </si>
  <si>
    <t>Phụ lục 02: Dự toán phân bổ chi tiết kinh phí 
Hỗ trợ nâng cấp và mua sắm máy vi tính phục vụ công tác và dạy học</t>
  </si>
  <si>
    <t>Số lượng
 (bộ)</t>
  </si>
  <si>
    <t>Số lượng (Cái)</t>
  </si>
  <si>
    <t>Thành tiền</t>
  </si>
  <si>
    <t>Trung tâm GDNN-GDTX</t>
  </si>
  <si>
    <t>Thành 
tiền</t>
  </si>
  <si>
    <t>Thành
 tiền</t>
  </si>
  <si>
    <t>Văn phòngThị uỷ</t>
  </si>
  <si>
    <t>PHỤ LỤC PHÂN BỔ KINH PHÍ MUA SẮM, NÂNG CẤP MÁY VI TÍNH KHỐI TRƯỜNG HỌC</t>
  </si>
  <si>
    <t>PHỤ LỤC PHÂN BỔ KINH PHÍ MUA SẮM, NÂNG CẤP MÁY VI TÍNH KHỐI CƠ QUAN</t>
  </si>
  <si>
    <t>(Kèm theo Quyết định số 1277 /QĐ-UBND ngày 26  tháng 9 năm 2024 của UBND thị xã Hương Trà)</t>
  </si>
  <si>
    <t>(Kèm theo Quyết định số 1277  /QĐ-UBND ngày 26 tháng 9 năm 2024 của UBND thị xã Hương Trà)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</si>
</sst>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3"/>
      <color rgb="FF000000"/>
      <name val="Times New Roman"/>
      <scheme val="min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3"/>
      <color rgb="FF000000"/>
      <name val="Times New Roman"/>
      <family val="1"/>
      <scheme val="minor"/>
    </font>
    <font>
      <sz val="13"/>
      <color rgb="FF000000"/>
      <name val="Times New Roman"/>
      <family val="1"/>
      <scheme val="minor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2" applyNumberFormat="1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2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3" fontId="12" fillId="0" borderId="0" xfId="2" applyFont="1" applyAlignment="1"/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164" fontId="2" fillId="0" borderId="2" xfId="0" applyNumberFormat="1" applyFont="1" applyBorder="1" applyAlignment="1"/>
    <xf numFmtId="0" fontId="2" fillId="0" borderId="0" xfId="0" applyFont="1" applyAlignment="1"/>
    <xf numFmtId="0" fontId="9" fillId="0" borderId="0" xfId="0" applyFont="1"/>
    <xf numFmtId="164" fontId="13" fillId="0" borderId="0" xfId="0" applyNumberFormat="1" applyFont="1" applyAlignment="1">
      <alignment horizontal="center"/>
    </xf>
    <xf numFmtId="0" fontId="13" fillId="0" borderId="0" xfId="0" applyFont="1"/>
    <xf numFmtId="9" fontId="13" fillId="0" borderId="0" xfId="1" applyFont="1"/>
    <xf numFmtId="0" fontId="14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/>
    <xf numFmtId="0" fontId="16" fillId="0" borderId="2" xfId="0" applyFont="1" applyBorder="1" applyAlignment="1">
      <alignment horizontal="center" vertical="center" wrapText="1"/>
    </xf>
    <xf numFmtId="9" fontId="16" fillId="0" borderId="2" xfId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43" fontId="16" fillId="0" borderId="0" xfId="2" applyFont="1" applyAlignment="1"/>
    <xf numFmtId="0" fontId="9" fillId="0" borderId="0" xfId="0" applyFont="1" applyAlignment="1"/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2" xfId="0" applyFont="1" applyBorder="1" applyAlignment="1">
      <alignment horizontal="right" vertical="center" wrapText="1"/>
    </xf>
    <xf numFmtId="164" fontId="2" fillId="0" borderId="0" xfId="0" applyNumberFormat="1" applyFont="1" applyAlignment="1"/>
    <xf numFmtId="164" fontId="9" fillId="0" borderId="2" xfId="0" applyNumberFormat="1" applyFont="1" applyBorder="1" applyAlignment="1"/>
    <xf numFmtId="164" fontId="2" fillId="0" borderId="2" xfId="0" applyNumberFormat="1" applyFont="1" applyBorder="1"/>
    <xf numFmtId="9" fontId="2" fillId="0" borderId="0" xfId="1" applyFont="1" applyAlignment="1"/>
    <xf numFmtId="164" fontId="9" fillId="0" borderId="0" xfId="0" applyNumberFormat="1" applyFont="1" applyAlignment="1">
      <alignment horizontal="center"/>
    </xf>
    <xf numFmtId="9" fontId="9" fillId="0" borderId="0" xfId="1" applyFont="1"/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9" fontId="9" fillId="0" borderId="2" xfId="1" applyFont="1" applyBorder="1" applyAlignment="1">
      <alignment horizontal="center" vertical="center" wrapText="1"/>
    </xf>
    <xf numFmtId="0" fontId="19" fillId="0" borderId="0" xfId="0" applyFont="1" applyAlignment="1"/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3" fontId="8" fillId="0" borderId="3" xfId="2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7" fillId="0" borderId="0" xfId="0" applyFont="1" applyAlignment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" fillId="0" borderId="2" xfId="0" applyFont="1" applyBorder="1"/>
    <xf numFmtId="164" fontId="9" fillId="0" borderId="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5" fillId="0" borderId="3" xfId="0" applyFont="1" applyBorder="1" applyAlignment="1">
      <alignment horizontal="right"/>
    </xf>
    <xf numFmtId="164" fontId="16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6"/>
  <sheetViews>
    <sheetView workbookViewId="0">
      <selection activeCell="B21" sqref="B21"/>
    </sheetView>
  </sheetViews>
  <sheetFormatPr defaultColWidth="6.88671875" defaultRowHeight="15" customHeight="1" x14ac:dyDescent="0.25"/>
  <cols>
    <col min="1" max="1" width="5" style="2" customWidth="1"/>
    <col min="2" max="2" width="29.77734375" style="3" customWidth="1"/>
    <col min="3" max="3" width="7.88671875" style="2" customWidth="1"/>
    <col min="4" max="4" width="8.109375" style="3" customWidth="1"/>
    <col min="5" max="5" width="9.77734375" style="5" customWidth="1"/>
    <col min="6" max="6" width="12.6640625" style="5" customWidth="1"/>
    <col min="7" max="7" width="9.33203125" style="3" customWidth="1"/>
    <col min="8" max="252" width="6.88671875" style="3"/>
    <col min="253" max="253" width="3.109375" style="3" bestFit="1" customWidth="1"/>
    <col min="254" max="254" width="26" style="3" bestFit="1" customWidth="1"/>
    <col min="255" max="258" width="7.77734375" style="3" customWidth="1"/>
    <col min="259" max="259" width="10.109375" style="3" customWidth="1"/>
    <col min="260" max="260" width="6.88671875" style="3"/>
    <col min="261" max="261" width="8.109375" style="3" customWidth="1"/>
    <col min="262" max="508" width="6.88671875" style="3"/>
    <col min="509" max="509" width="3.109375" style="3" bestFit="1" customWidth="1"/>
    <col min="510" max="510" width="26" style="3" bestFit="1" customWidth="1"/>
    <col min="511" max="514" width="7.77734375" style="3" customWidth="1"/>
    <col min="515" max="515" width="10.109375" style="3" customWidth="1"/>
    <col min="516" max="516" width="6.88671875" style="3"/>
    <col min="517" max="517" width="8.109375" style="3" customWidth="1"/>
    <col min="518" max="764" width="6.88671875" style="3"/>
    <col min="765" max="765" width="3.109375" style="3" bestFit="1" customWidth="1"/>
    <col min="766" max="766" width="26" style="3" bestFit="1" customWidth="1"/>
    <col min="767" max="770" width="7.77734375" style="3" customWidth="1"/>
    <col min="771" max="771" width="10.109375" style="3" customWidth="1"/>
    <col min="772" max="772" width="6.88671875" style="3"/>
    <col min="773" max="773" width="8.109375" style="3" customWidth="1"/>
    <col min="774" max="1020" width="6.88671875" style="3"/>
    <col min="1021" max="1021" width="3.109375" style="3" bestFit="1" customWidth="1"/>
    <col min="1022" max="1022" width="26" style="3" bestFit="1" customWidth="1"/>
    <col min="1023" max="1026" width="7.77734375" style="3" customWidth="1"/>
    <col min="1027" max="1027" width="10.109375" style="3" customWidth="1"/>
    <col min="1028" max="1028" width="6.88671875" style="3"/>
    <col min="1029" max="1029" width="8.109375" style="3" customWidth="1"/>
    <col min="1030" max="1276" width="6.88671875" style="3"/>
    <col min="1277" max="1277" width="3.109375" style="3" bestFit="1" customWidth="1"/>
    <col min="1278" max="1278" width="26" style="3" bestFit="1" customWidth="1"/>
    <col min="1279" max="1282" width="7.77734375" style="3" customWidth="1"/>
    <col min="1283" max="1283" width="10.109375" style="3" customWidth="1"/>
    <col min="1284" max="1284" width="6.88671875" style="3"/>
    <col min="1285" max="1285" width="8.109375" style="3" customWidth="1"/>
    <col min="1286" max="1532" width="6.88671875" style="3"/>
    <col min="1533" max="1533" width="3.109375" style="3" bestFit="1" customWidth="1"/>
    <col min="1534" max="1534" width="26" style="3" bestFit="1" customWidth="1"/>
    <col min="1535" max="1538" width="7.77734375" style="3" customWidth="1"/>
    <col min="1539" max="1539" width="10.109375" style="3" customWidth="1"/>
    <col min="1540" max="1540" width="6.88671875" style="3"/>
    <col min="1541" max="1541" width="8.109375" style="3" customWidth="1"/>
    <col min="1542" max="1788" width="6.88671875" style="3"/>
    <col min="1789" max="1789" width="3.109375" style="3" bestFit="1" customWidth="1"/>
    <col min="1790" max="1790" width="26" style="3" bestFit="1" customWidth="1"/>
    <col min="1791" max="1794" width="7.77734375" style="3" customWidth="1"/>
    <col min="1795" max="1795" width="10.109375" style="3" customWidth="1"/>
    <col min="1796" max="1796" width="6.88671875" style="3"/>
    <col min="1797" max="1797" width="8.109375" style="3" customWidth="1"/>
    <col min="1798" max="2044" width="6.88671875" style="3"/>
    <col min="2045" max="2045" width="3.109375" style="3" bestFit="1" customWidth="1"/>
    <col min="2046" max="2046" width="26" style="3" bestFit="1" customWidth="1"/>
    <col min="2047" max="2050" width="7.77734375" style="3" customWidth="1"/>
    <col min="2051" max="2051" width="10.109375" style="3" customWidth="1"/>
    <col min="2052" max="2052" width="6.88671875" style="3"/>
    <col min="2053" max="2053" width="8.109375" style="3" customWidth="1"/>
    <col min="2054" max="2300" width="6.88671875" style="3"/>
    <col min="2301" max="2301" width="3.109375" style="3" bestFit="1" customWidth="1"/>
    <col min="2302" max="2302" width="26" style="3" bestFit="1" customWidth="1"/>
    <col min="2303" max="2306" width="7.77734375" style="3" customWidth="1"/>
    <col min="2307" max="2307" width="10.109375" style="3" customWidth="1"/>
    <col min="2308" max="2308" width="6.88671875" style="3"/>
    <col min="2309" max="2309" width="8.109375" style="3" customWidth="1"/>
    <col min="2310" max="2556" width="6.88671875" style="3"/>
    <col min="2557" max="2557" width="3.109375" style="3" bestFit="1" customWidth="1"/>
    <col min="2558" max="2558" width="26" style="3" bestFit="1" customWidth="1"/>
    <col min="2559" max="2562" width="7.77734375" style="3" customWidth="1"/>
    <col min="2563" max="2563" width="10.109375" style="3" customWidth="1"/>
    <col min="2564" max="2564" width="6.88671875" style="3"/>
    <col min="2565" max="2565" width="8.109375" style="3" customWidth="1"/>
    <col min="2566" max="2812" width="6.88671875" style="3"/>
    <col min="2813" max="2813" width="3.109375" style="3" bestFit="1" customWidth="1"/>
    <col min="2814" max="2814" width="26" style="3" bestFit="1" customWidth="1"/>
    <col min="2815" max="2818" width="7.77734375" style="3" customWidth="1"/>
    <col min="2819" max="2819" width="10.109375" style="3" customWidth="1"/>
    <col min="2820" max="2820" width="6.88671875" style="3"/>
    <col min="2821" max="2821" width="8.109375" style="3" customWidth="1"/>
    <col min="2822" max="3068" width="6.88671875" style="3"/>
    <col min="3069" max="3069" width="3.109375" style="3" bestFit="1" customWidth="1"/>
    <col min="3070" max="3070" width="26" style="3" bestFit="1" customWidth="1"/>
    <col min="3071" max="3074" width="7.77734375" style="3" customWidth="1"/>
    <col min="3075" max="3075" width="10.109375" style="3" customWidth="1"/>
    <col min="3076" max="3076" width="6.88671875" style="3"/>
    <col min="3077" max="3077" width="8.109375" style="3" customWidth="1"/>
    <col min="3078" max="3324" width="6.88671875" style="3"/>
    <col min="3325" max="3325" width="3.109375" style="3" bestFit="1" customWidth="1"/>
    <col min="3326" max="3326" width="26" style="3" bestFit="1" customWidth="1"/>
    <col min="3327" max="3330" width="7.77734375" style="3" customWidth="1"/>
    <col min="3331" max="3331" width="10.109375" style="3" customWidth="1"/>
    <col min="3332" max="3332" width="6.88671875" style="3"/>
    <col min="3333" max="3333" width="8.109375" style="3" customWidth="1"/>
    <col min="3334" max="3580" width="6.88671875" style="3"/>
    <col min="3581" max="3581" width="3.109375" style="3" bestFit="1" customWidth="1"/>
    <col min="3582" max="3582" width="26" style="3" bestFit="1" customWidth="1"/>
    <col min="3583" max="3586" width="7.77734375" style="3" customWidth="1"/>
    <col min="3587" max="3587" width="10.109375" style="3" customWidth="1"/>
    <col min="3588" max="3588" width="6.88671875" style="3"/>
    <col min="3589" max="3589" width="8.109375" style="3" customWidth="1"/>
    <col min="3590" max="3836" width="6.88671875" style="3"/>
    <col min="3837" max="3837" width="3.109375" style="3" bestFit="1" customWidth="1"/>
    <col min="3838" max="3838" width="26" style="3" bestFit="1" customWidth="1"/>
    <col min="3839" max="3842" width="7.77734375" style="3" customWidth="1"/>
    <col min="3843" max="3843" width="10.109375" style="3" customWidth="1"/>
    <col min="3844" max="3844" width="6.88671875" style="3"/>
    <col min="3845" max="3845" width="8.109375" style="3" customWidth="1"/>
    <col min="3846" max="4092" width="6.88671875" style="3"/>
    <col min="4093" max="4093" width="3.109375" style="3" bestFit="1" customWidth="1"/>
    <col min="4094" max="4094" width="26" style="3" bestFit="1" customWidth="1"/>
    <col min="4095" max="4098" width="7.77734375" style="3" customWidth="1"/>
    <col min="4099" max="4099" width="10.109375" style="3" customWidth="1"/>
    <col min="4100" max="4100" width="6.88671875" style="3"/>
    <col min="4101" max="4101" width="8.109375" style="3" customWidth="1"/>
    <col min="4102" max="4348" width="6.88671875" style="3"/>
    <col min="4349" max="4349" width="3.109375" style="3" bestFit="1" customWidth="1"/>
    <col min="4350" max="4350" width="26" style="3" bestFit="1" customWidth="1"/>
    <col min="4351" max="4354" width="7.77734375" style="3" customWidth="1"/>
    <col min="4355" max="4355" width="10.109375" style="3" customWidth="1"/>
    <col min="4356" max="4356" width="6.88671875" style="3"/>
    <col min="4357" max="4357" width="8.109375" style="3" customWidth="1"/>
    <col min="4358" max="4604" width="6.88671875" style="3"/>
    <col min="4605" max="4605" width="3.109375" style="3" bestFit="1" customWidth="1"/>
    <col min="4606" max="4606" width="26" style="3" bestFit="1" customWidth="1"/>
    <col min="4607" max="4610" width="7.77734375" style="3" customWidth="1"/>
    <col min="4611" max="4611" width="10.109375" style="3" customWidth="1"/>
    <col min="4612" max="4612" width="6.88671875" style="3"/>
    <col min="4613" max="4613" width="8.109375" style="3" customWidth="1"/>
    <col min="4614" max="4860" width="6.88671875" style="3"/>
    <col min="4861" max="4861" width="3.109375" style="3" bestFit="1" customWidth="1"/>
    <col min="4862" max="4862" width="26" style="3" bestFit="1" customWidth="1"/>
    <col min="4863" max="4866" width="7.77734375" style="3" customWidth="1"/>
    <col min="4867" max="4867" width="10.109375" style="3" customWidth="1"/>
    <col min="4868" max="4868" width="6.88671875" style="3"/>
    <col min="4869" max="4869" width="8.109375" style="3" customWidth="1"/>
    <col min="4870" max="5116" width="6.88671875" style="3"/>
    <col min="5117" max="5117" width="3.109375" style="3" bestFit="1" customWidth="1"/>
    <col min="5118" max="5118" width="26" style="3" bestFit="1" customWidth="1"/>
    <col min="5119" max="5122" width="7.77734375" style="3" customWidth="1"/>
    <col min="5123" max="5123" width="10.109375" style="3" customWidth="1"/>
    <col min="5124" max="5124" width="6.88671875" style="3"/>
    <col min="5125" max="5125" width="8.109375" style="3" customWidth="1"/>
    <col min="5126" max="5372" width="6.88671875" style="3"/>
    <col min="5373" max="5373" width="3.109375" style="3" bestFit="1" customWidth="1"/>
    <col min="5374" max="5374" width="26" style="3" bestFit="1" customWidth="1"/>
    <col min="5375" max="5378" width="7.77734375" style="3" customWidth="1"/>
    <col min="5379" max="5379" width="10.109375" style="3" customWidth="1"/>
    <col min="5380" max="5380" width="6.88671875" style="3"/>
    <col min="5381" max="5381" width="8.109375" style="3" customWidth="1"/>
    <col min="5382" max="5628" width="6.88671875" style="3"/>
    <col min="5629" max="5629" width="3.109375" style="3" bestFit="1" customWidth="1"/>
    <col min="5630" max="5630" width="26" style="3" bestFit="1" customWidth="1"/>
    <col min="5631" max="5634" width="7.77734375" style="3" customWidth="1"/>
    <col min="5635" max="5635" width="10.109375" style="3" customWidth="1"/>
    <col min="5636" max="5636" width="6.88671875" style="3"/>
    <col min="5637" max="5637" width="8.109375" style="3" customWidth="1"/>
    <col min="5638" max="5884" width="6.88671875" style="3"/>
    <col min="5885" max="5885" width="3.109375" style="3" bestFit="1" customWidth="1"/>
    <col min="5886" max="5886" width="26" style="3" bestFit="1" customWidth="1"/>
    <col min="5887" max="5890" width="7.77734375" style="3" customWidth="1"/>
    <col min="5891" max="5891" width="10.109375" style="3" customWidth="1"/>
    <col min="5892" max="5892" width="6.88671875" style="3"/>
    <col min="5893" max="5893" width="8.109375" style="3" customWidth="1"/>
    <col min="5894" max="6140" width="6.88671875" style="3"/>
    <col min="6141" max="6141" width="3.109375" style="3" bestFit="1" customWidth="1"/>
    <col min="6142" max="6142" width="26" style="3" bestFit="1" customWidth="1"/>
    <col min="6143" max="6146" width="7.77734375" style="3" customWidth="1"/>
    <col min="6147" max="6147" width="10.109375" style="3" customWidth="1"/>
    <col min="6148" max="6148" width="6.88671875" style="3"/>
    <col min="6149" max="6149" width="8.109375" style="3" customWidth="1"/>
    <col min="6150" max="6396" width="6.88671875" style="3"/>
    <col min="6397" max="6397" width="3.109375" style="3" bestFit="1" customWidth="1"/>
    <col min="6398" max="6398" width="26" style="3" bestFit="1" customWidth="1"/>
    <col min="6399" max="6402" width="7.77734375" style="3" customWidth="1"/>
    <col min="6403" max="6403" width="10.109375" style="3" customWidth="1"/>
    <col min="6404" max="6404" width="6.88671875" style="3"/>
    <col min="6405" max="6405" width="8.109375" style="3" customWidth="1"/>
    <col min="6406" max="6652" width="6.88671875" style="3"/>
    <col min="6653" max="6653" width="3.109375" style="3" bestFit="1" customWidth="1"/>
    <col min="6654" max="6654" width="26" style="3" bestFit="1" customWidth="1"/>
    <col min="6655" max="6658" width="7.77734375" style="3" customWidth="1"/>
    <col min="6659" max="6659" width="10.109375" style="3" customWidth="1"/>
    <col min="6660" max="6660" width="6.88671875" style="3"/>
    <col min="6661" max="6661" width="8.109375" style="3" customWidth="1"/>
    <col min="6662" max="6908" width="6.88671875" style="3"/>
    <col min="6909" max="6909" width="3.109375" style="3" bestFit="1" customWidth="1"/>
    <col min="6910" max="6910" width="26" style="3" bestFit="1" customWidth="1"/>
    <col min="6911" max="6914" width="7.77734375" style="3" customWidth="1"/>
    <col min="6915" max="6915" width="10.109375" style="3" customWidth="1"/>
    <col min="6916" max="6916" width="6.88671875" style="3"/>
    <col min="6917" max="6917" width="8.109375" style="3" customWidth="1"/>
    <col min="6918" max="7164" width="6.88671875" style="3"/>
    <col min="7165" max="7165" width="3.109375" style="3" bestFit="1" customWidth="1"/>
    <col min="7166" max="7166" width="26" style="3" bestFit="1" customWidth="1"/>
    <col min="7167" max="7170" width="7.77734375" style="3" customWidth="1"/>
    <col min="7171" max="7171" width="10.109375" style="3" customWidth="1"/>
    <col min="7172" max="7172" width="6.88671875" style="3"/>
    <col min="7173" max="7173" width="8.109375" style="3" customWidth="1"/>
    <col min="7174" max="7420" width="6.88671875" style="3"/>
    <col min="7421" max="7421" width="3.109375" style="3" bestFit="1" customWidth="1"/>
    <col min="7422" max="7422" width="26" style="3" bestFit="1" customWidth="1"/>
    <col min="7423" max="7426" width="7.77734375" style="3" customWidth="1"/>
    <col min="7427" max="7427" width="10.109375" style="3" customWidth="1"/>
    <col min="7428" max="7428" width="6.88671875" style="3"/>
    <col min="7429" max="7429" width="8.109375" style="3" customWidth="1"/>
    <col min="7430" max="7676" width="6.88671875" style="3"/>
    <col min="7677" max="7677" width="3.109375" style="3" bestFit="1" customWidth="1"/>
    <col min="7678" max="7678" width="26" style="3" bestFit="1" customWidth="1"/>
    <col min="7679" max="7682" width="7.77734375" style="3" customWidth="1"/>
    <col min="7683" max="7683" width="10.109375" style="3" customWidth="1"/>
    <col min="7684" max="7684" width="6.88671875" style="3"/>
    <col min="7685" max="7685" width="8.109375" style="3" customWidth="1"/>
    <col min="7686" max="7932" width="6.88671875" style="3"/>
    <col min="7933" max="7933" width="3.109375" style="3" bestFit="1" customWidth="1"/>
    <col min="7934" max="7934" width="26" style="3" bestFit="1" customWidth="1"/>
    <col min="7935" max="7938" width="7.77734375" style="3" customWidth="1"/>
    <col min="7939" max="7939" width="10.109375" style="3" customWidth="1"/>
    <col min="7940" max="7940" width="6.88671875" style="3"/>
    <col min="7941" max="7941" width="8.109375" style="3" customWidth="1"/>
    <col min="7942" max="8188" width="6.88671875" style="3"/>
    <col min="8189" max="8189" width="3.109375" style="3" bestFit="1" customWidth="1"/>
    <col min="8190" max="8190" width="26" style="3" bestFit="1" customWidth="1"/>
    <col min="8191" max="8194" width="7.77734375" style="3" customWidth="1"/>
    <col min="8195" max="8195" width="10.109375" style="3" customWidth="1"/>
    <col min="8196" max="8196" width="6.88671875" style="3"/>
    <col min="8197" max="8197" width="8.109375" style="3" customWidth="1"/>
    <col min="8198" max="8444" width="6.88671875" style="3"/>
    <col min="8445" max="8445" width="3.109375" style="3" bestFit="1" customWidth="1"/>
    <col min="8446" max="8446" width="26" style="3" bestFit="1" customWidth="1"/>
    <col min="8447" max="8450" width="7.77734375" style="3" customWidth="1"/>
    <col min="8451" max="8451" width="10.109375" style="3" customWidth="1"/>
    <col min="8452" max="8452" width="6.88671875" style="3"/>
    <col min="8453" max="8453" width="8.109375" style="3" customWidth="1"/>
    <col min="8454" max="8700" width="6.88671875" style="3"/>
    <col min="8701" max="8701" width="3.109375" style="3" bestFit="1" customWidth="1"/>
    <col min="8702" max="8702" width="26" style="3" bestFit="1" customWidth="1"/>
    <col min="8703" max="8706" width="7.77734375" style="3" customWidth="1"/>
    <col min="8707" max="8707" width="10.109375" style="3" customWidth="1"/>
    <col min="8708" max="8708" width="6.88671875" style="3"/>
    <col min="8709" max="8709" width="8.109375" style="3" customWidth="1"/>
    <col min="8710" max="8956" width="6.88671875" style="3"/>
    <col min="8957" max="8957" width="3.109375" style="3" bestFit="1" customWidth="1"/>
    <col min="8958" max="8958" width="26" style="3" bestFit="1" customWidth="1"/>
    <col min="8959" max="8962" width="7.77734375" style="3" customWidth="1"/>
    <col min="8963" max="8963" width="10.109375" style="3" customWidth="1"/>
    <col min="8964" max="8964" width="6.88671875" style="3"/>
    <col min="8965" max="8965" width="8.109375" style="3" customWidth="1"/>
    <col min="8966" max="9212" width="6.88671875" style="3"/>
    <col min="9213" max="9213" width="3.109375" style="3" bestFit="1" customWidth="1"/>
    <col min="9214" max="9214" width="26" style="3" bestFit="1" customWidth="1"/>
    <col min="9215" max="9218" width="7.77734375" style="3" customWidth="1"/>
    <col min="9219" max="9219" width="10.109375" style="3" customWidth="1"/>
    <col min="9220" max="9220" width="6.88671875" style="3"/>
    <col min="9221" max="9221" width="8.109375" style="3" customWidth="1"/>
    <col min="9222" max="9468" width="6.88671875" style="3"/>
    <col min="9469" max="9469" width="3.109375" style="3" bestFit="1" customWidth="1"/>
    <col min="9470" max="9470" width="26" style="3" bestFit="1" customWidth="1"/>
    <col min="9471" max="9474" width="7.77734375" style="3" customWidth="1"/>
    <col min="9475" max="9475" width="10.109375" style="3" customWidth="1"/>
    <col min="9476" max="9476" width="6.88671875" style="3"/>
    <col min="9477" max="9477" width="8.109375" style="3" customWidth="1"/>
    <col min="9478" max="9724" width="6.88671875" style="3"/>
    <col min="9725" max="9725" width="3.109375" style="3" bestFit="1" customWidth="1"/>
    <col min="9726" max="9726" width="26" style="3" bestFit="1" customWidth="1"/>
    <col min="9727" max="9730" width="7.77734375" style="3" customWidth="1"/>
    <col min="9731" max="9731" width="10.109375" style="3" customWidth="1"/>
    <col min="9732" max="9732" width="6.88671875" style="3"/>
    <col min="9733" max="9733" width="8.109375" style="3" customWidth="1"/>
    <col min="9734" max="9980" width="6.88671875" style="3"/>
    <col min="9981" max="9981" width="3.109375" style="3" bestFit="1" customWidth="1"/>
    <col min="9982" max="9982" width="26" style="3" bestFit="1" customWidth="1"/>
    <col min="9983" max="9986" width="7.77734375" style="3" customWidth="1"/>
    <col min="9987" max="9987" width="10.109375" style="3" customWidth="1"/>
    <col min="9988" max="9988" width="6.88671875" style="3"/>
    <col min="9989" max="9989" width="8.109375" style="3" customWidth="1"/>
    <col min="9990" max="10236" width="6.88671875" style="3"/>
    <col min="10237" max="10237" width="3.109375" style="3" bestFit="1" customWidth="1"/>
    <col min="10238" max="10238" width="26" style="3" bestFit="1" customWidth="1"/>
    <col min="10239" max="10242" width="7.77734375" style="3" customWidth="1"/>
    <col min="10243" max="10243" width="10.109375" style="3" customWidth="1"/>
    <col min="10244" max="10244" width="6.88671875" style="3"/>
    <col min="10245" max="10245" width="8.109375" style="3" customWidth="1"/>
    <col min="10246" max="10492" width="6.88671875" style="3"/>
    <col min="10493" max="10493" width="3.109375" style="3" bestFit="1" customWidth="1"/>
    <col min="10494" max="10494" width="26" style="3" bestFit="1" customWidth="1"/>
    <col min="10495" max="10498" width="7.77734375" style="3" customWidth="1"/>
    <col min="10499" max="10499" width="10.109375" style="3" customWidth="1"/>
    <col min="10500" max="10500" width="6.88671875" style="3"/>
    <col min="10501" max="10501" width="8.109375" style="3" customWidth="1"/>
    <col min="10502" max="10748" width="6.88671875" style="3"/>
    <col min="10749" max="10749" width="3.109375" style="3" bestFit="1" customWidth="1"/>
    <col min="10750" max="10750" width="26" style="3" bestFit="1" customWidth="1"/>
    <col min="10751" max="10754" width="7.77734375" style="3" customWidth="1"/>
    <col min="10755" max="10755" width="10.109375" style="3" customWidth="1"/>
    <col min="10756" max="10756" width="6.88671875" style="3"/>
    <col min="10757" max="10757" width="8.109375" style="3" customWidth="1"/>
    <col min="10758" max="11004" width="6.88671875" style="3"/>
    <col min="11005" max="11005" width="3.109375" style="3" bestFit="1" customWidth="1"/>
    <col min="11006" max="11006" width="26" style="3" bestFit="1" customWidth="1"/>
    <col min="11007" max="11010" width="7.77734375" style="3" customWidth="1"/>
    <col min="11011" max="11011" width="10.109375" style="3" customWidth="1"/>
    <col min="11012" max="11012" width="6.88671875" style="3"/>
    <col min="11013" max="11013" width="8.109375" style="3" customWidth="1"/>
    <col min="11014" max="11260" width="6.88671875" style="3"/>
    <col min="11261" max="11261" width="3.109375" style="3" bestFit="1" customWidth="1"/>
    <col min="11262" max="11262" width="26" style="3" bestFit="1" customWidth="1"/>
    <col min="11263" max="11266" width="7.77734375" style="3" customWidth="1"/>
    <col min="11267" max="11267" width="10.109375" style="3" customWidth="1"/>
    <col min="11268" max="11268" width="6.88671875" style="3"/>
    <col min="11269" max="11269" width="8.109375" style="3" customWidth="1"/>
    <col min="11270" max="11516" width="6.88671875" style="3"/>
    <col min="11517" max="11517" width="3.109375" style="3" bestFit="1" customWidth="1"/>
    <col min="11518" max="11518" width="26" style="3" bestFit="1" customWidth="1"/>
    <col min="11519" max="11522" width="7.77734375" style="3" customWidth="1"/>
    <col min="11523" max="11523" width="10.109375" style="3" customWidth="1"/>
    <col min="11524" max="11524" width="6.88671875" style="3"/>
    <col min="11525" max="11525" width="8.109375" style="3" customWidth="1"/>
    <col min="11526" max="11772" width="6.88671875" style="3"/>
    <col min="11773" max="11773" width="3.109375" style="3" bestFit="1" customWidth="1"/>
    <col min="11774" max="11774" width="26" style="3" bestFit="1" customWidth="1"/>
    <col min="11775" max="11778" width="7.77734375" style="3" customWidth="1"/>
    <col min="11779" max="11779" width="10.109375" style="3" customWidth="1"/>
    <col min="11780" max="11780" width="6.88671875" style="3"/>
    <col min="11781" max="11781" width="8.109375" style="3" customWidth="1"/>
    <col min="11782" max="12028" width="6.88671875" style="3"/>
    <col min="12029" max="12029" width="3.109375" style="3" bestFit="1" customWidth="1"/>
    <col min="12030" max="12030" width="26" style="3" bestFit="1" customWidth="1"/>
    <col min="12031" max="12034" width="7.77734375" style="3" customWidth="1"/>
    <col min="12035" max="12035" width="10.109375" style="3" customWidth="1"/>
    <col min="12036" max="12036" width="6.88671875" style="3"/>
    <col min="12037" max="12037" width="8.109375" style="3" customWidth="1"/>
    <col min="12038" max="12284" width="6.88671875" style="3"/>
    <col min="12285" max="12285" width="3.109375" style="3" bestFit="1" customWidth="1"/>
    <col min="12286" max="12286" width="26" style="3" bestFit="1" customWidth="1"/>
    <col min="12287" max="12290" width="7.77734375" style="3" customWidth="1"/>
    <col min="12291" max="12291" width="10.109375" style="3" customWidth="1"/>
    <col min="12292" max="12292" width="6.88671875" style="3"/>
    <col min="12293" max="12293" width="8.109375" style="3" customWidth="1"/>
    <col min="12294" max="12540" width="6.88671875" style="3"/>
    <col min="12541" max="12541" width="3.109375" style="3" bestFit="1" customWidth="1"/>
    <col min="12542" max="12542" width="26" style="3" bestFit="1" customWidth="1"/>
    <col min="12543" max="12546" width="7.77734375" style="3" customWidth="1"/>
    <col min="12547" max="12547" width="10.109375" style="3" customWidth="1"/>
    <col min="12548" max="12548" width="6.88671875" style="3"/>
    <col min="12549" max="12549" width="8.109375" style="3" customWidth="1"/>
    <col min="12550" max="12796" width="6.88671875" style="3"/>
    <col min="12797" max="12797" width="3.109375" style="3" bestFit="1" customWidth="1"/>
    <col min="12798" max="12798" width="26" style="3" bestFit="1" customWidth="1"/>
    <col min="12799" max="12802" width="7.77734375" style="3" customWidth="1"/>
    <col min="12803" max="12803" width="10.109375" style="3" customWidth="1"/>
    <col min="12804" max="12804" width="6.88671875" style="3"/>
    <col min="12805" max="12805" width="8.109375" style="3" customWidth="1"/>
    <col min="12806" max="13052" width="6.88671875" style="3"/>
    <col min="13053" max="13053" width="3.109375" style="3" bestFit="1" customWidth="1"/>
    <col min="13054" max="13054" width="26" style="3" bestFit="1" customWidth="1"/>
    <col min="13055" max="13058" width="7.77734375" style="3" customWidth="1"/>
    <col min="13059" max="13059" width="10.109375" style="3" customWidth="1"/>
    <col min="13060" max="13060" width="6.88671875" style="3"/>
    <col min="13061" max="13061" width="8.109375" style="3" customWidth="1"/>
    <col min="13062" max="13308" width="6.88671875" style="3"/>
    <col min="13309" max="13309" width="3.109375" style="3" bestFit="1" customWidth="1"/>
    <col min="13310" max="13310" width="26" style="3" bestFit="1" customWidth="1"/>
    <col min="13311" max="13314" width="7.77734375" style="3" customWidth="1"/>
    <col min="13315" max="13315" width="10.109375" style="3" customWidth="1"/>
    <col min="13316" max="13316" width="6.88671875" style="3"/>
    <col min="13317" max="13317" width="8.109375" style="3" customWidth="1"/>
    <col min="13318" max="13564" width="6.88671875" style="3"/>
    <col min="13565" max="13565" width="3.109375" style="3" bestFit="1" customWidth="1"/>
    <col min="13566" max="13566" width="26" style="3" bestFit="1" customWidth="1"/>
    <col min="13567" max="13570" width="7.77734375" style="3" customWidth="1"/>
    <col min="13571" max="13571" width="10.109375" style="3" customWidth="1"/>
    <col min="13572" max="13572" width="6.88671875" style="3"/>
    <col min="13573" max="13573" width="8.109375" style="3" customWidth="1"/>
    <col min="13574" max="13820" width="6.88671875" style="3"/>
    <col min="13821" max="13821" width="3.109375" style="3" bestFit="1" customWidth="1"/>
    <col min="13822" max="13822" width="26" style="3" bestFit="1" customWidth="1"/>
    <col min="13823" max="13826" width="7.77734375" style="3" customWidth="1"/>
    <col min="13827" max="13827" width="10.109375" style="3" customWidth="1"/>
    <col min="13828" max="13828" width="6.88671875" style="3"/>
    <col min="13829" max="13829" width="8.109375" style="3" customWidth="1"/>
    <col min="13830" max="14076" width="6.88671875" style="3"/>
    <col min="14077" max="14077" width="3.109375" style="3" bestFit="1" customWidth="1"/>
    <col min="14078" max="14078" width="26" style="3" bestFit="1" customWidth="1"/>
    <col min="14079" max="14082" width="7.77734375" style="3" customWidth="1"/>
    <col min="14083" max="14083" width="10.109375" style="3" customWidth="1"/>
    <col min="14084" max="14084" width="6.88671875" style="3"/>
    <col min="14085" max="14085" width="8.109375" style="3" customWidth="1"/>
    <col min="14086" max="14332" width="6.88671875" style="3"/>
    <col min="14333" max="14333" width="3.109375" style="3" bestFit="1" customWidth="1"/>
    <col min="14334" max="14334" width="26" style="3" bestFit="1" customWidth="1"/>
    <col min="14335" max="14338" width="7.77734375" style="3" customWidth="1"/>
    <col min="14339" max="14339" width="10.109375" style="3" customWidth="1"/>
    <col min="14340" max="14340" width="6.88671875" style="3"/>
    <col min="14341" max="14341" width="8.109375" style="3" customWidth="1"/>
    <col min="14342" max="14588" width="6.88671875" style="3"/>
    <col min="14589" max="14589" width="3.109375" style="3" bestFit="1" customWidth="1"/>
    <col min="14590" max="14590" width="26" style="3" bestFit="1" customWidth="1"/>
    <col min="14591" max="14594" width="7.77734375" style="3" customWidth="1"/>
    <col min="14595" max="14595" width="10.109375" style="3" customWidth="1"/>
    <col min="14596" max="14596" width="6.88671875" style="3"/>
    <col min="14597" max="14597" width="8.109375" style="3" customWidth="1"/>
    <col min="14598" max="14844" width="6.88671875" style="3"/>
    <col min="14845" max="14845" width="3.109375" style="3" bestFit="1" customWidth="1"/>
    <col min="14846" max="14846" width="26" style="3" bestFit="1" customWidth="1"/>
    <col min="14847" max="14850" width="7.77734375" style="3" customWidth="1"/>
    <col min="14851" max="14851" width="10.109375" style="3" customWidth="1"/>
    <col min="14852" max="14852" width="6.88671875" style="3"/>
    <col min="14853" max="14853" width="8.109375" style="3" customWidth="1"/>
    <col min="14854" max="15100" width="6.88671875" style="3"/>
    <col min="15101" max="15101" width="3.109375" style="3" bestFit="1" customWidth="1"/>
    <col min="15102" max="15102" width="26" style="3" bestFit="1" customWidth="1"/>
    <col min="15103" max="15106" width="7.77734375" style="3" customWidth="1"/>
    <col min="15107" max="15107" width="10.109375" style="3" customWidth="1"/>
    <col min="15108" max="15108" width="6.88671875" style="3"/>
    <col min="15109" max="15109" width="8.109375" style="3" customWidth="1"/>
    <col min="15110" max="15356" width="6.88671875" style="3"/>
    <col min="15357" max="15357" width="3.109375" style="3" bestFit="1" customWidth="1"/>
    <col min="15358" max="15358" width="26" style="3" bestFit="1" customWidth="1"/>
    <col min="15359" max="15362" width="7.77734375" style="3" customWidth="1"/>
    <col min="15363" max="15363" width="10.109375" style="3" customWidth="1"/>
    <col min="15364" max="15364" width="6.88671875" style="3"/>
    <col min="15365" max="15365" width="8.109375" style="3" customWidth="1"/>
    <col min="15366" max="15612" width="6.88671875" style="3"/>
    <col min="15613" max="15613" width="3.109375" style="3" bestFit="1" customWidth="1"/>
    <col min="15614" max="15614" width="26" style="3" bestFit="1" customWidth="1"/>
    <col min="15615" max="15618" width="7.77734375" style="3" customWidth="1"/>
    <col min="15619" max="15619" width="10.109375" style="3" customWidth="1"/>
    <col min="15620" max="15620" width="6.88671875" style="3"/>
    <col min="15621" max="15621" width="8.109375" style="3" customWidth="1"/>
    <col min="15622" max="15868" width="6.88671875" style="3"/>
    <col min="15869" max="15869" width="3.109375" style="3" bestFit="1" customWidth="1"/>
    <col min="15870" max="15870" width="26" style="3" bestFit="1" customWidth="1"/>
    <col min="15871" max="15874" width="7.77734375" style="3" customWidth="1"/>
    <col min="15875" max="15875" width="10.109375" style="3" customWidth="1"/>
    <col min="15876" max="15876" width="6.88671875" style="3"/>
    <col min="15877" max="15877" width="8.109375" style="3" customWidth="1"/>
    <col min="15878" max="16124" width="6.88671875" style="3"/>
    <col min="16125" max="16125" width="3.109375" style="3" bestFit="1" customWidth="1"/>
    <col min="16126" max="16126" width="26" style="3" bestFit="1" customWidth="1"/>
    <col min="16127" max="16130" width="7.77734375" style="3" customWidth="1"/>
    <col min="16131" max="16131" width="10.109375" style="3" customWidth="1"/>
    <col min="16132" max="16132" width="6.88671875" style="3"/>
    <col min="16133" max="16133" width="8.109375" style="3" customWidth="1"/>
    <col min="16134" max="16384" width="6.88671875" style="3"/>
  </cols>
  <sheetData>
    <row r="1" spans="1:7" ht="45.75" customHeight="1" x14ac:dyDescent="0.25">
      <c r="A1" s="54" t="s">
        <v>87</v>
      </c>
      <c r="B1" s="54"/>
      <c r="C1" s="54"/>
      <c r="D1" s="54"/>
      <c r="E1" s="54"/>
      <c r="F1" s="54"/>
      <c r="G1" s="54"/>
    </row>
    <row r="2" spans="1:7" s="16" customFormat="1" ht="18.75" x14ac:dyDescent="0.25">
      <c r="A2" s="57"/>
      <c r="B2" s="57"/>
      <c r="C2" s="57"/>
      <c r="D2" s="57"/>
      <c r="E2" s="57"/>
      <c r="F2" s="57"/>
      <c r="G2" s="57"/>
    </row>
    <row r="3" spans="1:7" s="16" customFormat="1" ht="18.75" x14ac:dyDescent="0.25">
      <c r="A3" s="17"/>
      <c r="B3" s="17"/>
      <c r="C3" s="17"/>
      <c r="D3" s="17"/>
      <c r="E3" s="17"/>
      <c r="F3" s="17"/>
      <c r="G3" s="17"/>
    </row>
    <row r="4" spans="1:7" ht="18.75" x14ac:dyDescent="0.25">
      <c r="F4" s="56" t="s">
        <v>0</v>
      </c>
      <c r="G4" s="56"/>
    </row>
    <row r="5" spans="1:7" s="8" customFormat="1" ht="33" x14ac:dyDescent="0.25">
      <c r="A5" s="6" t="s">
        <v>1</v>
      </c>
      <c r="B5" s="6" t="s">
        <v>78</v>
      </c>
      <c r="C5" s="6" t="s">
        <v>79</v>
      </c>
      <c r="D5" s="6" t="s">
        <v>86</v>
      </c>
      <c r="E5" s="7" t="s">
        <v>15</v>
      </c>
      <c r="F5" s="7" t="s">
        <v>16</v>
      </c>
      <c r="G5" s="6" t="s">
        <v>5</v>
      </c>
    </row>
    <row r="6" spans="1:7" s="12" customFormat="1" ht="16.5" x14ac:dyDescent="0.25">
      <c r="A6" s="9" t="s">
        <v>80</v>
      </c>
      <c r="B6" s="10" t="s">
        <v>3</v>
      </c>
      <c r="C6" s="9"/>
      <c r="D6" s="11">
        <f>SUM(D7:D8)</f>
        <v>118</v>
      </c>
      <c r="E6" s="11"/>
      <c r="F6" s="11">
        <f>SUM(F7:F8)</f>
        <v>1485400</v>
      </c>
      <c r="G6" s="10"/>
    </row>
    <row r="7" spans="1:7" s="4" customFormat="1" ht="16.5" x14ac:dyDescent="0.25">
      <c r="A7" s="13">
        <v>1</v>
      </c>
      <c r="B7" s="1" t="s">
        <v>6</v>
      </c>
      <c r="C7" s="13" t="s">
        <v>85</v>
      </c>
      <c r="D7" s="14">
        <v>30</v>
      </c>
      <c r="E7" s="14">
        <v>14900</v>
      </c>
      <c r="F7" s="14">
        <f>D7*E7</f>
        <v>447000</v>
      </c>
      <c r="G7" s="1"/>
    </row>
    <row r="8" spans="1:7" s="4" customFormat="1" ht="16.5" x14ac:dyDescent="0.25">
      <c r="A8" s="13">
        <v>2</v>
      </c>
      <c r="B8" s="1" t="s">
        <v>7</v>
      </c>
      <c r="C8" s="13" t="s">
        <v>81</v>
      </c>
      <c r="D8" s="14">
        <v>88</v>
      </c>
      <c r="E8" s="14">
        <v>11800</v>
      </c>
      <c r="F8" s="14">
        <f t="shared" ref="F8" si="0">D8*E8</f>
        <v>1038400</v>
      </c>
      <c r="G8" s="1"/>
    </row>
    <row r="9" spans="1:7" s="12" customFormat="1" ht="16.5" x14ac:dyDescent="0.25">
      <c r="A9" s="9" t="s">
        <v>82</v>
      </c>
      <c r="B9" s="10" t="s">
        <v>4</v>
      </c>
      <c r="C9" s="9"/>
      <c r="D9" s="11">
        <f>SUM(D10:D15)</f>
        <v>1007</v>
      </c>
      <c r="E9" s="11"/>
      <c r="F9" s="11">
        <f>SUM(F10:F15)</f>
        <v>1514600</v>
      </c>
      <c r="G9" s="10"/>
    </row>
    <row r="10" spans="1:7" s="4" customFormat="1" ht="16.5" x14ac:dyDescent="0.25">
      <c r="A10" s="13">
        <v>1</v>
      </c>
      <c r="B10" s="1" t="s">
        <v>8</v>
      </c>
      <c r="C10" s="13" t="s">
        <v>83</v>
      </c>
      <c r="D10" s="14">
        <v>106</v>
      </c>
      <c r="E10" s="14">
        <v>6500</v>
      </c>
      <c r="F10" s="14">
        <f>D10*E10</f>
        <v>689000</v>
      </c>
      <c r="G10" s="1"/>
    </row>
    <row r="11" spans="1:7" s="4" customFormat="1" ht="16.5" x14ac:dyDescent="0.25">
      <c r="A11" s="13">
        <v>2</v>
      </c>
      <c r="B11" s="1" t="s">
        <v>9</v>
      </c>
      <c r="C11" s="13" t="s">
        <v>83</v>
      </c>
      <c r="D11" s="14">
        <v>95</v>
      </c>
      <c r="E11" s="14">
        <v>2400</v>
      </c>
      <c r="F11" s="14">
        <f t="shared" ref="F11:F15" si="1">D11*E11</f>
        <v>228000</v>
      </c>
      <c r="G11" s="1"/>
    </row>
    <row r="12" spans="1:7" s="4" customFormat="1" ht="16.5" x14ac:dyDescent="0.25">
      <c r="A12" s="13">
        <v>3</v>
      </c>
      <c r="B12" s="1" t="s">
        <v>84</v>
      </c>
      <c r="C12" s="13" t="s">
        <v>83</v>
      </c>
      <c r="D12" s="14">
        <v>164</v>
      </c>
      <c r="E12" s="14">
        <v>1200</v>
      </c>
      <c r="F12" s="14">
        <f t="shared" si="1"/>
        <v>196800</v>
      </c>
      <c r="G12" s="1"/>
    </row>
    <row r="13" spans="1:7" s="4" customFormat="1" ht="16.5" x14ac:dyDescent="0.25">
      <c r="A13" s="13">
        <v>4</v>
      </c>
      <c r="B13" s="1" t="s">
        <v>11</v>
      </c>
      <c r="C13" s="13" t="s">
        <v>83</v>
      </c>
      <c r="D13" s="14">
        <v>152</v>
      </c>
      <c r="E13" s="14">
        <v>2000</v>
      </c>
      <c r="F13" s="14">
        <f t="shared" si="1"/>
        <v>304000</v>
      </c>
      <c r="G13" s="1"/>
    </row>
    <row r="14" spans="1:7" s="4" customFormat="1" ht="16.5" x14ac:dyDescent="0.25">
      <c r="A14" s="13">
        <v>5</v>
      </c>
      <c r="B14" s="1" t="s">
        <v>12</v>
      </c>
      <c r="C14" s="13" t="s">
        <v>83</v>
      </c>
      <c r="D14" s="14">
        <v>233</v>
      </c>
      <c r="E14" s="14">
        <v>250</v>
      </c>
      <c r="F14" s="14">
        <f t="shared" si="1"/>
        <v>58250</v>
      </c>
      <c r="G14" s="1"/>
    </row>
    <row r="15" spans="1:7" s="4" customFormat="1" ht="16.5" x14ac:dyDescent="0.25">
      <c r="A15" s="13">
        <v>6</v>
      </c>
      <c r="B15" s="1" t="s">
        <v>13</v>
      </c>
      <c r="C15" s="13" t="s">
        <v>83</v>
      </c>
      <c r="D15" s="14">
        <v>257</v>
      </c>
      <c r="E15" s="14">
        <v>150</v>
      </c>
      <c r="F15" s="14">
        <f t="shared" si="1"/>
        <v>38550</v>
      </c>
      <c r="G15" s="1"/>
    </row>
    <row r="16" spans="1:7" s="12" customFormat="1" ht="16.5" x14ac:dyDescent="0.25">
      <c r="A16" s="55" t="s">
        <v>55</v>
      </c>
      <c r="B16" s="55"/>
      <c r="C16" s="9"/>
      <c r="D16" s="15"/>
      <c r="E16" s="11"/>
      <c r="F16" s="11">
        <f>F6+F9</f>
        <v>3000000</v>
      </c>
      <c r="G16" s="10"/>
    </row>
    <row r="17" ht="18.75" x14ac:dyDescent="0.25"/>
    <row r="18" ht="18.75" x14ac:dyDescent="0.25"/>
    <row r="19" ht="18.75" x14ac:dyDescent="0.25"/>
    <row r="20" ht="18.75" x14ac:dyDescent="0.25"/>
    <row r="21" ht="18.75" x14ac:dyDescent="0.25"/>
    <row r="22" ht="18.75" x14ac:dyDescent="0.25"/>
    <row r="23" ht="18.75" x14ac:dyDescent="0.25"/>
    <row r="24" ht="18.75" x14ac:dyDescent="0.25"/>
    <row r="25" ht="18.75" x14ac:dyDescent="0.25"/>
    <row r="26" ht="18.75" x14ac:dyDescent="0.25"/>
    <row r="27" ht="18.75" x14ac:dyDescent="0.25"/>
    <row r="28" ht="18.75" x14ac:dyDescent="0.25"/>
    <row r="29" ht="18.75" x14ac:dyDescent="0.25"/>
    <row r="30" ht="18.75" x14ac:dyDescent="0.25"/>
    <row r="31" ht="18.75" x14ac:dyDescent="0.25"/>
    <row r="32" ht="18.75" x14ac:dyDescent="0.25"/>
    <row r="33" ht="18.75" x14ac:dyDescent="0.25"/>
    <row r="34" ht="18.75" x14ac:dyDescent="0.25"/>
    <row r="35" ht="18.75" x14ac:dyDescent="0.25"/>
    <row r="36" ht="18.75" x14ac:dyDescent="0.25"/>
    <row r="37" ht="18.75" x14ac:dyDescent="0.25"/>
    <row r="38" ht="18.75" x14ac:dyDescent="0.25"/>
    <row r="39" ht="18.75" x14ac:dyDescent="0.25"/>
    <row r="40" ht="18.75" x14ac:dyDescent="0.25"/>
    <row r="41" ht="18.75" x14ac:dyDescent="0.25"/>
    <row r="42" ht="18.75" x14ac:dyDescent="0.25"/>
    <row r="43" ht="18.75" x14ac:dyDescent="0.25"/>
    <row r="44" ht="18.75" x14ac:dyDescent="0.25"/>
    <row r="45" ht="18.75" x14ac:dyDescent="0.25"/>
    <row r="46" ht="18.75" x14ac:dyDescent="0.25"/>
    <row r="47" ht="18.75" x14ac:dyDescent="0.25"/>
    <row r="48" ht="18.75" x14ac:dyDescent="0.25"/>
    <row r="49" ht="18.75" x14ac:dyDescent="0.25"/>
    <row r="50" ht="18.75" x14ac:dyDescent="0.25"/>
    <row r="51" ht="18.75" x14ac:dyDescent="0.25"/>
    <row r="52" ht="18.75" x14ac:dyDescent="0.25"/>
    <row r="53" ht="18.75" x14ac:dyDescent="0.25"/>
    <row r="54" ht="18.75" x14ac:dyDescent="0.25"/>
    <row r="55" ht="18.75" x14ac:dyDescent="0.25"/>
    <row r="56" ht="18.75" x14ac:dyDescent="0.25"/>
    <row r="57" ht="18.75" x14ac:dyDescent="0.25"/>
    <row r="58" ht="18.75" x14ac:dyDescent="0.25"/>
    <row r="59" ht="18.75" x14ac:dyDescent="0.25"/>
    <row r="60" ht="18.75" x14ac:dyDescent="0.25"/>
    <row r="61" ht="18.75" x14ac:dyDescent="0.25"/>
    <row r="62" ht="18.75" x14ac:dyDescent="0.25"/>
    <row r="63" ht="18.75" x14ac:dyDescent="0.25"/>
    <row r="64" ht="18.75" x14ac:dyDescent="0.25"/>
    <row r="65" ht="18.75" x14ac:dyDescent="0.25"/>
    <row r="66" ht="18.75" x14ac:dyDescent="0.25"/>
    <row r="67" ht="18.75" x14ac:dyDescent="0.25"/>
    <row r="68" ht="18.75" x14ac:dyDescent="0.25"/>
    <row r="69" ht="18.75" x14ac:dyDescent="0.25"/>
    <row r="70" ht="18.75" x14ac:dyDescent="0.25"/>
    <row r="71" ht="18.75" x14ac:dyDescent="0.25"/>
    <row r="72" ht="18.75" x14ac:dyDescent="0.25"/>
    <row r="73" ht="18.75" x14ac:dyDescent="0.25"/>
    <row r="74" ht="18.75" x14ac:dyDescent="0.25"/>
    <row r="75" ht="18.75" x14ac:dyDescent="0.25"/>
    <row r="76" ht="18.75" x14ac:dyDescent="0.25"/>
    <row r="77" ht="18.75" x14ac:dyDescent="0.25"/>
    <row r="78" ht="18.75" x14ac:dyDescent="0.25"/>
    <row r="79" ht="18.75" x14ac:dyDescent="0.25"/>
    <row r="80" ht="18.75" x14ac:dyDescent="0.25"/>
    <row r="81" ht="18.75" x14ac:dyDescent="0.25"/>
    <row r="82" ht="18.75" x14ac:dyDescent="0.25"/>
    <row r="83" ht="18.75" x14ac:dyDescent="0.25"/>
    <row r="84" ht="18.75" x14ac:dyDescent="0.25"/>
    <row r="85" ht="18.75" x14ac:dyDescent="0.25"/>
    <row r="86" ht="18.75" x14ac:dyDescent="0.25"/>
    <row r="87" ht="18.75" x14ac:dyDescent="0.25"/>
    <row r="88" ht="18.75" x14ac:dyDescent="0.25"/>
    <row r="89" ht="18.75" x14ac:dyDescent="0.25"/>
    <row r="90" ht="18.75" x14ac:dyDescent="0.25"/>
    <row r="91" ht="18.75" x14ac:dyDescent="0.25"/>
    <row r="92" ht="18.75" x14ac:dyDescent="0.25"/>
    <row r="93" ht="18.75" x14ac:dyDescent="0.25"/>
    <row r="94" ht="18.75" x14ac:dyDescent="0.25"/>
    <row r="95" ht="18.75" x14ac:dyDescent="0.25"/>
    <row r="96" ht="18.75" x14ac:dyDescent="0.25"/>
    <row r="97" ht="18.75" x14ac:dyDescent="0.25"/>
    <row r="98" ht="18.75" x14ac:dyDescent="0.25"/>
    <row r="99" ht="18.75" x14ac:dyDescent="0.25"/>
    <row r="100" ht="18.75" x14ac:dyDescent="0.25"/>
    <row r="101" ht="18.75" x14ac:dyDescent="0.25"/>
    <row r="102" ht="18.75" x14ac:dyDescent="0.25"/>
    <row r="103" ht="18.75" x14ac:dyDescent="0.25"/>
    <row r="104" ht="18.75" x14ac:dyDescent="0.25"/>
    <row r="105" ht="18.75" x14ac:dyDescent="0.25"/>
    <row r="106" ht="18.75" x14ac:dyDescent="0.25"/>
    <row r="107" ht="18.75" x14ac:dyDescent="0.25"/>
    <row r="108" ht="18.75" x14ac:dyDescent="0.25"/>
    <row r="109" ht="18.75" x14ac:dyDescent="0.25"/>
    <row r="110" ht="18.75" x14ac:dyDescent="0.25"/>
    <row r="111" ht="18.75" x14ac:dyDescent="0.25"/>
    <row r="112" ht="18.75" x14ac:dyDescent="0.25"/>
    <row r="113" ht="18.75" x14ac:dyDescent="0.25"/>
    <row r="114" ht="18.75" x14ac:dyDescent="0.25"/>
    <row r="115" ht="18.75" x14ac:dyDescent="0.25"/>
    <row r="116" ht="18.75" x14ac:dyDescent="0.25"/>
    <row r="117" ht="18.75" x14ac:dyDescent="0.25"/>
    <row r="118" ht="18.75" x14ac:dyDescent="0.25"/>
    <row r="119" ht="18.75" x14ac:dyDescent="0.25"/>
    <row r="120" ht="18.75" x14ac:dyDescent="0.25"/>
    <row r="121" ht="18.75" x14ac:dyDescent="0.25"/>
    <row r="122" ht="18.75" x14ac:dyDescent="0.25"/>
    <row r="123" ht="18.75" x14ac:dyDescent="0.25"/>
    <row r="124" ht="18.75" x14ac:dyDescent="0.25"/>
    <row r="125" ht="18.75" x14ac:dyDescent="0.25"/>
    <row r="126" ht="18.75" x14ac:dyDescent="0.25"/>
    <row r="127" ht="18.75" x14ac:dyDescent="0.25"/>
    <row r="128" ht="18.75" x14ac:dyDescent="0.25"/>
    <row r="129" ht="18.75" x14ac:dyDescent="0.25"/>
    <row r="130" ht="18.75" x14ac:dyDescent="0.25"/>
    <row r="131" ht="18.75" x14ac:dyDescent="0.25"/>
    <row r="132" ht="18.75" x14ac:dyDescent="0.25"/>
    <row r="133" ht="18.75" x14ac:dyDescent="0.25"/>
    <row r="134" ht="18.75" x14ac:dyDescent="0.25"/>
    <row r="135" ht="18.75" x14ac:dyDescent="0.25"/>
    <row r="136" ht="18.75" x14ac:dyDescent="0.25"/>
    <row r="137" ht="18.75" x14ac:dyDescent="0.25"/>
    <row r="138" ht="18.75" x14ac:dyDescent="0.25"/>
    <row r="139" ht="18.75" x14ac:dyDescent="0.25"/>
    <row r="140" ht="18.75" x14ac:dyDescent="0.25"/>
    <row r="141" ht="18.75" x14ac:dyDescent="0.25"/>
    <row r="142" ht="18.75" x14ac:dyDescent="0.25"/>
    <row r="143" ht="18.75" x14ac:dyDescent="0.25"/>
    <row r="144" ht="18.75" x14ac:dyDescent="0.25"/>
    <row r="145" ht="18.75" x14ac:dyDescent="0.25"/>
    <row r="146" ht="18.75" x14ac:dyDescent="0.25"/>
    <row r="147" ht="18.75" x14ac:dyDescent="0.25"/>
    <row r="148" ht="18.75" x14ac:dyDescent="0.25"/>
    <row r="149" ht="18.75" x14ac:dyDescent="0.25"/>
    <row r="150" ht="18.75" x14ac:dyDescent="0.25"/>
    <row r="151" ht="18.75" x14ac:dyDescent="0.25"/>
    <row r="152" ht="18.75" x14ac:dyDescent="0.25"/>
    <row r="153" ht="18.75" x14ac:dyDescent="0.25"/>
    <row r="154" ht="18.75" x14ac:dyDescent="0.25"/>
    <row r="155" ht="18.75" x14ac:dyDescent="0.25"/>
    <row r="156" ht="18.75" x14ac:dyDescent="0.25"/>
    <row r="157" ht="18.75" x14ac:dyDescent="0.25"/>
    <row r="158" ht="18.75" x14ac:dyDescent="0.25"/>
    <row r="159" ht="18.75" x14ac:dyDescent="0.25"/>
    <row r="160" ht="18.75" x14ac:dyDescent="0.25"/>
    <row r="161" ht="18.75" x14ac:dyDescent="0.25"/>
    <row r="162" ht="18.75" x14ac:dyDescent="0.25"/>
    <row r="163" ht="18.75" x14ac:dyDescent="0.25"/>
    <row r="164" ht="18.75" x14ac:dyDescent="0.25"/>
    <row r="165" ht="18.75" x14ac:dyDescent="0.25"/>
    <row r="166" ht="18.75" x14ac:dyDescent="0.25"/>
    <row r="167" ht="18.75" x14ac:dyDescent="0.25"/>
    <row r="168" ht="18.75" x14ac:dyDescent="0.25"/>
    <row r="169" ht="18.75" x14ac:dyDescent="0.25"/>
    <row r="170" ht="18.75" x14ac:dyDescent="0.25"/>
    <row r="171" ht="18.75" x14ac:dyDescent="0.25"/>
    <row r="172" ht="18.75" x14ac:dyDescent="0.25"/>
    <row r="173" ht="18.75" x14ac:dyDescent="0.25"/>
    <row r="174" ht="18.75" x14ac:dyDescent="0.25"/>
    <row r="175" ht="18.75" x14ac:dyDescent="0.25"/>
    <row r="176" ht="18.75" x14ac:dyDescent="0.25"/>
    <row r="177" ht="18.75" x14ac:dyDescent="0.25"/>
    <row r="178" ht="18.75" x14ac:dyDescent="0.25"/>
    <row r="179" ht="18.75" x14ac:dyDescent="0.25"/>
    <row r="180" ht="18.75" x14ac:dyDescent="0.25"/>
    <row r="181" ht="18.75" x14ac:dyDescent="0.25"/>
    <row r="182" ht="18.75" x14ac:dyDescent="0.25"/>
    <row r="183" ht="18.75" x14ac:dyDescent="0.25"/>
    <row r="184" ht="18.75" x14ac:dyDescent="0.25"/>
    <row r="185" ht="18.75" x14ac:dyDescent="0.25"/>
    <row r="186" ht="18.75" x14ac:dyDescent="0.25"/>
    <row r="187" ht="18.75" x14ac:dyDescent="0.25"/>
    <row r="188" ht="18.75" x14ac:dyDescent="0.25"/>
    <row r="189" ht="18.75" x14ac:dyDescent="0.25"/>
    <row r="190" ht="18.75" x14ac:dyDescent="0.25"/>
    <row r="191" ht="18.75" x14ac:dyDescent="0.25"/>
    <row r="192" ht="18.75" x14ac:dyDescent="0.25"/>
    <row r="193" ht="18.75" x14ac:dyDescent="0.25"/>
    <row r="194" ht="18.75" x14ac:dyDescent="0.25"/>
    <row r="195" ht="18.75" x14ac:dyDescent="0.25"/>
    <row r="196" ht="18.75" x14ac:dyDescent="0.25"/>
    <row r="197" ht="18.75" x14ac:dyDescent="0.25"/>
    <row r="198" ht="18.75" x14ac:dyDescent="0.25"/>
    <row r="199" ht="18.75" x14ac:dyDescent="0.25"/>
    <row r="200" ht="18.75" x14ac:dyDescent="0.25"/>
    <row r="201" ht="18.75" x14ac:dyDescent="0.25"/>
    <row r="202" ht="18.75" x14ac:dyDescent="0.25"/>
    <row r="203" ht="18.75" x14ac:dyDescent="0.25"/>
    <row r="204" ht="18.75" x14ac:dyDescent="0.25"/>
    <row r="205" ht="18.75" x14ac:dyDescent="0.25"/>
    <row r="206" ht="18.75" x14ac:dyDescent="0.25"/>
    <row r="207" ht="18.75" x14ac:dyDescent="0.25"/>
    <row r="208" ht="18.75" x14ac:dyDescent="0.25"/>
    <row r="209" ht="18.75" x14ac:dyDescent="0.25"/>
    <row r="210" ht="18.75" x14ac:dyDescent="0.25"/>
    <row r="211" ht="18.75" x14ac:dyDescent="0.25"/>
    <row r="212" ht="18.75" x14ac:dyDescent="0.25"/>
    <row r="213" ht="18.75" x14ac:dyDescent="0.25"/>
    <row r="214" ht="18.75" x14ac:dyDescent="0.25"/>
    <row r="215" ht="18.75" x14ac:dyDescent="0.25"/>
    <row r="216" ht="18.75" x14ac:dyDescent="0.25"/>
    <row r="217" ht="18.75" x14ac:dyDescent="0.25"/>
    <row r="218" ht="18.75" x14ac:dyDescent="0.25"/>
    <row r="219" ht="18.75" x14ac:dyDescent="0.25"/>
    <row r="220" ht="18.75" x14ac:dyDescent="0.25"/>
    <row r="221" ht="18.75" x14ac:dyDescent="0.25"/>
    <row r="222" ht="18.75" x14ac:dyDescent="0.25"/>
    <row r="223" ht="18.75" x14ac:dyDescent="0.25"/>
    <row r="224" ht="18.75" x14ac:dyDescent="0.25"/>
    <row r="225" ht="18.75" x14ac:dyDescent="0.25"/>
    <row r="226" ht="18.75" x14ac:dyDescent="0.25"/>
    <row r="227" ht="18.75" x14ac:dyDescent="0.25"/>
    <row r="228" ht="18.75" x14ac:dyDescent="0.25"/>
    <row r="229" ht="18.75" x14ac:dyDescent="0.25"/>
    <row r="230" ht="18.75" x14ac:dyDescent="0.25"/>
    <row r="231" ht="18.75" x14ac:dyDescent="0.25"/>
    <row r="232" ht="18.75" x14ac:dyDescent="0.25"/>
    <row r="233" ht="18.75" x14ac:dyDescent="0.25"/>
    <row r="234" ht="18.75" x14ac:dyDescent="0.25"/>
    <row r="235" ht="18.75" x14ac:dyDescent="0.25"/>
    <row r="236" ht="18.75" x14ac:dyDescent="0.25"/>
    <row r="237" ht="18.75" x14ac:dyDescent="0.25"/>
    <row r="238" ht="18.75" x14ac:dyDescent="0.25"/>
    <row r="239" ht="18.75" x14ac:dyDescent="0.25"/>
    <row r="240" ht="18.75" x14ac:dyDescent="0.25"/>
    <row r="241" ht="18.75" x14ac:dyDescent="0.25"/>
    <row r="242" ht="18.75" x14ac:dyDescent="0.25"/>
    <row r="243" ht="18.75" x14ac:dyDescent="0.25"/>
    <row r="244" ht="18.75" x14ac:dyDescent="0.25"/>
    <row r="245" ht="18.75" x14ac:dyDescent="0.25"/>
    <row r="246" ht="18.75" x14ac:dyDescent="0.25"/>
    <row r="247" ht="18.75" x14ac:dyDescent="0.25"/>
    <row r="248" ht="18.75" x14ac:dyDescent="0.25"/>
    <row r="249" ht="18.75" x14ac:dyDescent="0.25"/>
    <row r="250" ht="18.75" x14ac:dyDescent="0.25"/>
    <row r="251" ht="18.75" x14ac:dyDescent="0.25"/>
    <row r="252" ht="18.75" x14ac:dyDescent="0.25"/>
    <row r="253" ht="18.75" x14ac:dyDescent="0.25"/>
    <row r="254" ht="18.75" x14ac:dyDescent="0.25"/>
    <row r="255" ht="18.75" x14ac:dyDescent="0.25"/>
    <row r="256" ht="18.75" x14ac:dyDescent="0.25"/>
    <row r="257" ht="18.75" x14ac:dyDescent="0.25"/>
    <row r="258" ht="18.75" x14ac:dyDescent="0.25"/>
    <row r="259" ht="18.75" x14ac:dyDescent="0.25"/>
    <row r="260" ht="18.75" x14ac:dyDescent="0.25"/>
    <row r="261" ht="18.75" x14ac:dyDescent="0.25"/>
    <row r="262" ht="18.75" x14ac:dyDescent="0.25"/>
    <row r="263" ht="18.75" x14ac:dyDescent="0.25"/>
    <row r="264" ht="18.75" x14ac:dyDescent="0.25"/>
    <row r="265" ht="18.75" x14ac:dyDescent="0.25"/>
    <row r="266" ht="18.75" x14ac:dyDescent="0.25"/>
    <row r="267" ht="18.75" x14ac:dyDescent="0.25"/>
    <row r="268" ht="18.75" x14ac:dyDescent="0.25"/>
    <row r="269" ht="18.75" x14ac:dyDescent="0.25"/>
    <row r="270" ht="18.75" x14ac:dyDescent="0.25"/>
    <row r="271" ht="18.75" x14ac:dyDescent="0.25"/>
    <row r="272" ht="18.75" x14ac:dyDescent="0.25"/>
    <row r="273" ht="18.75" x14ac:dyDescent="0.25"/>
    <row r="274" ht="18.75" x14ac:dyDescent="0.25"/>
    <row r="275" ht="18.75" x14ac:dyDescent="0.25"/>
    <row r="276" ht="18.75" x14ac:dyDescent="0.25"/>
    <row r="277" ht="18.75" x14ac:dyDescent="0.25"/>
    <row r="278" ht="18.75" x14ac:dyDescent="0.25"/>
    <row r="279" ht="18.75" x14ac:dyDescent="0.25"/>
    <row r="280" ht="18.75" x14ac:dyDescent="0.25"/>
    <row r="281" ht="18.75" x14ac:dyDescent="0.25"/>
    <row r="282" ht="18.75" x14ac:dyDescent="0.25"/>
    <row r="283" ht="18.75" x14ac:dyDescent="0.25"/>
    <row r="284" ht="18.75" x14ac:dyDescent="0.25"/>
    <row r="285" ht="18.75" x14ac:dyDescent="0.25"/>
    <row r="286" ht="18.75" x14ac:dyDescent="0.25"/>
    <row r="287" ht="18.75" x14ac:dyDescent="0.25"/>
    <row r="288" ht="18.75" x14ac:dyDescent="0.25"/>
    <row r="289" ht="18.75" x14ac:dyDescent="0.25"/>
    <row r="290" ht="18.75" x14ac:dyDescent="0.25"/>
    <row r="291" ht="18.75" x14ac:dyDescent="0.25"/>
    <row r="292" ht="18.75" x14ac:dyDescent="0.25"/>
    <row r="293" ht="18.75" x14ac:dyDescent="0.25"/>
    <row r="294" ht="18.75" x14ac:dyDescent="0.25"/>
    <row r="295" ht="18.75" x14ac:dyDescent="0.25"/>
    <row r="296" ht="18.75" x14ac:dyDescent="0.25"/>
    <row r="297" ht="18.75" x14ac:dyDescent="0.25"/>
    <row r="298" ht="18.75" x14ac:dyDescent="0.25"/>
    <row r="299" ht="18.75" x14ac:dyDescent="0.25"/>
    <row r="300" ht="18.75" x14ac:dyDescent="0.25"/>
    <row r="301" ht="18.75" x14ac:dyDescent="0.25"/>
    <row r="302" ht="18.75" x14ac:dyDescent="0.25"/>
    <row r="303" ht="18.75" x14ac:dyDescent="0.25"/>
    <row r="304" ht="18.75" x14ac:dyDescent="0.25"/>
    <row r="305" ht="18.75" x14ac:dyDescent="0.25"/>
    <row r="306" ht="18.75" x14ac:dyDescent="0.25"/>
    <row r="307" ht="18.75" x14ac:dyDescent="0.25"/>
    <row r="308" ht="18.75" x14ac:dyDescent="0.25"/>
    <row r="309" ht="18.75" x14ac:dyDescent="0.25"/>
    <row r="310" ht="18.75" x14ac:dyDescent="0.25"/>
    <row r="311" ht="18.75" x14ac:dyDescent="0.25"/>
    <row r="312" ht="18.75" x14ac:dyDescent="0.25"/>
    <row r="313" ht="18.75" x14ac:dyDescent="0.25"/>
    <row r="314" ht="18.75" x14ac:dyDescent="0.25"/>
    <row r="315" ht="18.75" x14ac:dyDescent="0.25"/>
    <row r="316" ht="18.75" x14ac:dyDescent="0.25"/>
    <row r="317" ht="18.75" x14ac:dyDescent="0.25"/>
    <row r="318" ht="18.75" x14ac:dyDescent="0.25"/>
    <row r="319" ht="18.75" x14ac:dyDescent="0.25"/>
    <row r="320" ht="18.75" x14ac:dyDescent="0.25"/>
    <row r="321" ht="18.75" x14ac:dyDescent="0.25"/>
    <row r="322" ht="18.75" x14ac:dyDescent="0.25"/>
    <row r="323" ht="18.75" x14ac:dyDescent="0.25"/>
    <row r="324" ht="18.75" x14ac:dyDescent="0.25"/>
    <row r="325" ht="18.75" x14ac:dyDescent="0.25"/>
    <row r="326" ht="18.75" x14ac:dyDescent="0.25"/>
    <row r="327" ht="18.75" x14ac:dyDescent="0.25"/>
    <row r="328" ht="18.75" x14ac:dyDescent="0.25"/>
    <row r="329" ht="18.75" x14ac:dyDescent="0.25"/>
    <row r="330" ht="18.75" x14ac:dyDescent="0.25"/>
    <row r="331" ht="18.75" x14ac:dyDescent="0.25"/>
    <row r="332" ht="18.75" x14ac:dyDescent="0.25"/>
    <row r="333" ht="18.75" x14ac:dyDescent="0.25"/>
    <row r="334" ht="18.75" x14ac:dyDescent="0.25"/>
    <row r="335" ht="18.75" x14ac:dyDescent="0.25"/>
    <row r="336" ht="18.75" x14ac:dyDescent="0.25"/>
    <row r="337" ht="18.75" x14ac:dyDescent="0.25"/>
    <row r="338" ht="18.75" x14ac:dyDescent="0.25"/>
    <row r="339" ht="18.75" x14ac:dyDescent="0.25"/>
    <row r="340" ht="18.75" x14ac:dyDescent="0.25"/>
    <row r="341" ht="18.75" x14ac:dyDescent="0.25"/>
    <row r="342" ht="18.75" x14ac:dyDescent="0.25"/>
    <row r="343" ht="18.75" x14ac:dyDescent="0.25"/>
    <row r="344" ht="18.75" x14ac:dyDescent="0.25"/>
    <row r="345" ht="18.75" x14ac:dyDescent="0.25"/>
    <row r="346" ht="18.75" x14ac:dyDescent="0.25"/>
    <row r="347" ht="18.75" x14ac:dyDescent="0.25"/>
    <row r="348" ht="18.75" x14ac:dyDescent="0.25"/>
    <row r="349" ht="18.75" x14ac:dyDescent="0.25"/>
    <row r="350" ht="18.75" x14ac:dyDescent="0.25"/>
    <row r="351" ht="18.75" x14ac:dyDescent="0.25"/>
    <row r="352" ht="18.75" x14ac:dyDescent="0.25"/>
    <row r="353" ht="18.75" x14ac:dyDescent="0.25"/>
    <row r="354" ht="18.75" x14ac:dyDescent="0.25"/>
    <row r="355" ht="18.75" x14ac:dyDescent="0.25"/>
    <row r="356" ht="18.75" x14ac:dyDescent="0.25"/>
    <row r="357" ht="18.75" x14ac:dyDescent="0.25"/>
    <row r="358" ht="18.75" x14ac:dyDescent="0.25"/>
    <row r="359" ht="18.75" x14ac:dyDescent="0.25"/>
    <row r="360" ht="18.75" x14ac:dyDescent="0.25"/>
    <row r="361" ht="18.75" x14ac:dyDescent="0.25"/>
    <row r="362" ht="18.75" x14ac:dyDescent="0.25"/>
    <row r="363" ht="18.75" x14ac:dyDescent="0.25"/>
    <row r="364" ht="18.75" x14ac:dyDescent="0.25"/>
    <row r="365" ht="18.75" x14ac:dyDescent="0.25"/>
    <row r="366" ht="18.75" x14ac:dyDescent="0.25"/>
    <row r="367" ht="18.75" x14ac:dyDescent="0.25"/>
    <row r="368" ht="18.75" x14ac:dyDescent="0.25"/>
    <row r="369" ht="18.75" x14ac:dyDescent="0.25"/>
    <row r="370" ht="18.75" x14ac:dyDescent="0.25"/>
    <row r="371" ht="18.75" x14ac:dyDescent="0.25"/>
    <row r="372" ht="18.75" x14ac:dyDescent="0.25"/>
    <row r="373" ht="18.75" x14ac:dyDescent="0.25"/>
    <row r="374" ht="18.75" x14ac:dyDescent="0.25"/>
    <row r="375" ht="18.75" x14ac:dyDescent="0.25"/>
    <row r="376" ht="18.75" x14ac:dyDescent="0.25"/>
    <row r="377" ht="18.75" x14ac:dyDescent="0.25"/>
    <row r="378" ht="18.75" x14ac:dyDescent="0.25"/>
    <row r="379" ht="18.75" x14ac:dyDescent="0.25"/>
    <row r="380" ht="18.75" x14ac:dyDescent="0.25"/>
    <row r="381" ht="18.75" x14ac:dyDescent="0.25"/>
    <row r="382" ht="18.75" x14ac:dyDescent="0.25"/>
    <row r="383" ht="18.75" x14ac:dyDescent="0.25"/>
    <row r="384" ht="18.75" x14ac:dyDescent="0.25"/>
    <row r="385" ht="18.75" x14ac:dyDescent="0.25"/>
    <row r="386" ht="18.75" x14ac:dyDescent="0.25"/>
    <row r="387" ht="18.75" x14ac:dyDescent="0.25"/>
    <row r="388" ht="18.75" x14ac:dyDescent="0.25"/>
    <row r="389" ht="18.75" x14ac:dyDescent="0.25"/>
    <row r="390" ht="18.75" x14ac:dyDescent="0.25"/>
    <row r="391" ht="18.75" x14ac:dyDescent="0.25"/>
    <row r="392" ht="18.75" x14ac:dyDescent="0.25"/>
    <row r="393" ht="18.75" x14ac:dyDescent="0.25"/>
    <row r="394" ht="18.75" x14ac:dyDescent="0.25"/>
    <row r="395" ht="18.75" x14ac:dyDescent="0.25"/>
    <row r="396" ht="18.75" x14ac:dyDescent="0.25"/>
    <row r="397" ht="18.75" x14ac:dyDescent="0.25"/>
    <row r="398" ht="18.75" x14ac:dyDescent="0.25"/>
    <row r="399" ht="18.75" x14ac:dyDescent="0.25"/>
    <row r="400" ht="18.75" x14ac:dyDescent="0.25"/>
    <row r="401" ht="18.75" x14ac:dyDescent="0.25"/>
    <row r="402" ht="18.75" x14ac:dyDescent="0.25"/>
    <row r="403" ht="18.75" x14ac:dyDescent="0.25"/>
    <row r="404" ht="18.75" x14ac:dyDescent="0.25"/>
    <row r="405" ht="18.75" x14ac:dyDescent="0.25"/>
    <row r="406" ht="18.75" x14ac:dyDescent="0.25"/>
    <row r="407" ht="18.75" x14ac:dyDescent="0.25"/>
    <row r="408" ht="18.75" x14ac:dyDescent="0.25"/>
    <row r="409" ht="18.75" x14ac:dyDescent="0.25"/>
    <row r="410" ht="18.75" x14ac:dyDescent="0.25"/>
    <row r="411" ht="18.75" x14ac:dyDescent="0.25"/>
    <row r="412" ht="18.75" x14ac:dyDescent="0.25"/>
    <row r="413" ht="18.75" x14ac:dyDescent="0.25"/>
    <row r="414" ht="18.75" x14ac:dyDescent="0.25"/>
    <row r="415" ht="18.75" x14ac:dyDescent="0.25"/>
    <row r="416" ht="18.75" x14ac:dyDescent="0.25"/>
    <row r="417" ht="18.75" x14ac:dyDescent="0.25"/>
    <row r="418" ht="18.75" x14ac:dyDescent="0.25"/>
    <row r="419" ht="18.75" x14ac:dyDescent="0.25"/>
    <row r="420" ht="18.75" x14ac:dyDescent="0.25"/>
    <row r="421" ht="18.75" x14ac:dyDescent="0.25"/>
    <row r="422" ht="18.75" x14ac:dyDescent="0.25"/>
    <row r="423" ht="18.75" x14ac:dyDescent="0.25"/>
    <row r="424" ht="18.75" x14ac:dyDescent="0.25"/>
    <row r="425" ht="18.75" x14ac:dyDescent="0.25"/>
    <row r="426" ht="18.75" x14ac:dyDescent="0.25"/>
    <row r="427" ht="18.75" x14ac:dyDescent="0.25"/>
    <row r="428" ht="18.75" x14ac:dyDescent="0.25"/>
    <row r="429" ht="18.75" x14ac:dyDescent="0.25"/>
    <row r="430" ht="18.75" x14ac:dyDescent="0.25"/>
    <row r="431" ht="18.75" x14ac:dyDescent="0.25"/>
    <row r="432" ht="18.75" x14ac:dyDescent="0.25"/>
    <row r="433" ht="18.75" x14ac:dyDescent="0.25"/>
    <row r="434" ht="18.75" x14ac:dyDescent="0.25"/>
    <row r="435" ht="18.75" x14ac:dyDescent="0.25"/>
    <row r="436" ht="18.75" x14ac:dyDescent="0.25"/>
    <row r="437" ht="18.75" x14ac:dyDescent="0.25"/>
    <row r="438" ht="18.75" x14ac:dyDescent="0.25"/>
    <row r="439" ht="18.75" x14ac:dyDescent="0.25"/>
    <row r="440" ht="18.75" x14ac:dyDescent="0.25"/>
    <row r="441" ht="18.75" x14ac:dyDescent="0.25"/>
    <row r="442" ht="18.75" x14ac:dyDescent="0.25"/>
    <row r="443" ht="18.75" x14ac:dyDescent="0.25"/>
    <row r="444" ht="18.75" x14ac:dyDescent="0.25"/>
    <row r="445" ht="18.75" x14ac:dyDescent="0.25"/>
    <row r="446" ht="18.75" x14ac:dyDescent="0.25"/>
    <row r="447" ht="18.75" x14ac:dyDescent="0.25"/>
    <row r="448" ht="18.75" x14ac:dyDescent="0.25"/>
    <row r="449" ht="18.75" x14ac:dyDescent="0.25"/>
    <row r="450" ht="18.75" x14ac:dyDescent="0.25"/>
    <row r="451" ht="18.75" x14ac:dyDescent="0.25"/>
    <row r="452" ht="18.75" x14ac:dyDescent="0.25"/>
    <row r="453" ht="18.75" x14ac:dyDescent="0.25"/>
    <row r="454" ht="18.75" x14ac:dyDescent="0.25"/>
    <row r="455" ht="18.75" x14ac:dyDescent="0.25"/>
    <row r="456" ht="18.75" x14ac:dyDescent="0.25"/>
    <row r="457" ht="18.75" x14ac:dyDescent="0.25"/>
    <row r="458" ht="18.75" x14ac:dyDescent="0.25"/>
    <row r="459" ht="18.75" x14ac:dyDescent="0.25"/>
    <row r="460" ht="18.75" x14ac:dyDescent="0.25"/>
    <row r="461" ht="18.75" x14ac:dyDescent="0.25"/>
    <row r="462" ht="18.75" x14ac:dyDescent="0.25"/>
    <row r="463" ht="18.75" x14ac:dyDescent="0.25"/>
    <row r="464" ht="18.75" x14ac:dyDescent="0.25"/>
    <row r="465" ht="18.75" x14ac:dyDescent="0.25"/>
    <row r="466" ht="18.75" x14ac:dyDescent="0.25"/>
    <row r="467" ht="18.75" x14ac:dyDescent="0.25"/>
    <row r="468" ht="18.75" x14ac:dyDescent="0.25"/>
    <row r="469" ht="18.75" x14ac:dyDescent="0.25"/>
    <row r="470" ht="18.75" x14ac:dyDescent="0.25"/>
    <row r="471" ht="18.75" x14ac:dyDescent="0.25"/>
    <row r="472" ht="18.75" x14ac:dyDescent="0.25"/>
    <row r="473" ht="18.75" x14ac:dyDescent="0.25"/>
    <row r="474" ht="18.75" x14ac:dyDescent="0.25"/>
    <row r="475" ht="18.75" x14ac:dyDescent="0.25"/>
    <row r="476" ht="18.75" x14ac:dyDescent="0.25"/>
    <row r="477" ht="18.75" x14ac:dyDescent="0.25"/>
    <row r="478" ht="18.75" x14ac:dyDescent="0.25"/>
    <row r="479" ht="18.75" x14ac:dyDescent="0.25"/>
    <row r="480" ht="18.75" x14ac:dyDescent="0.25"/>
    <row r="481" ht="18.75" x14ac:dyDescent="0.25"/>
    <row r="482" ht="18.75" x14ac:dyDescent="0.25"/>
    <row r="483" ht="18.75" x14ac:dyDescent="0.25"/>
    <row r="484" ht="18.75" x14ac:dyDescent="0.25"/>
    <row r="485" ht="18.75" x14ac:dyDescent="0.25"/>
    <row r="486" ht="18.75" x14ac:dyDescent="0.25"/>
    <row r="487" ht="18.75" x14ac:dyDescent="0.25"/>
    <row r="488" ht="18.75" x14ac:dyDescent="0.25"/>
    <row r="489" ht="18.75" x14ac:dyDescent="0.25"/>
    <row r="490" ht="18.75" x14ac:dyDescent="0.25"/>
    <row r="491" ht="18.75" x14ac:dyDescent="0.25"/>
    <row r="492" ht="18.75" x14ac:dyDescent="0.25"/>
    <row r="493" ht="18.75" x14ac:dyDescent="0.25"/>
    <row r="494" ht="18.75" x14ac:dyDescent="0.25"/>
    <row r="495" ht="18.75" x14ac:dyDescent="0.25"/>
    <row r="496" ht="18.75" x14ac:dyDescent="0.25"/>
    <row r="497" ht="18.75" x14ac:dyDescent="0.25"/>
    <row r="498" ht="18.75" x14ac:dyDescent="0.25"/>
    <row r="499" ht="18.75" x14ac:dyDescent="0.25"/>
    <row r="500" ht="18.75" x14ac:dyDescent="0.25"/>
    <row r="501" ht="18.75" x14ac:dyDescent="0.25"/>
    <row r="502" ht="18.75" x14ac:dyDescent="0.25"/>
    <row r="503" ht="18.75" x14ac:dyDescent="0.25"/>
    <row r="504" ht="18.75" x14ac:dyDescent="0.25"/>
    <row r="505" ht="18.75" x14ac:dyDescent="0.25"/>
    <row r="506" ht="18.75" x14ac:dyDescent="0.25"/>
    <row r="507" ht="18.75" x14ac:dyDescent="0.25"/>
    <row r="508" ht="18.75" x14ac:dyDescent="0.25"/>
    <row r="509" ht="18.75" x14ac:dyDescent="0.25"/>
    <row r="510" ht="18.75" x14ac:dyDescent="0.25"/>
    <row r="511" ht="18.75" x14ac:dyDescent="0.25"/>
    <row r="512" ht="18.75" x14ac:dyDescent="0.25"/>
    <row r="513" ht="18.75" x14ac:dyDescent="0.25"/>
    <row r="514" ht="18.75" x14ac:dyDescent="0.25"/>
    <row r="515" ht="18.75" x14ac:dyDescent="0.25"/>
    <row r="516" ht="18.75" x14ac:dyDescent="0.25"/>
    <row r="517" ht="18.75" x14ac:dyDescent="0.25"/>
    <row r="518" ht="18.75" x14ac:dyDescent="0.25"/>
    <row r="519" ht="18.75" x14ac:dyDescent="0.25"/>
    <row r="520" ht="18.75" x14ac:dyDescent="0.25"/>
    <row r="521" ht="18.75" x14ac:dyDescent="0.25"/>
    <row r="522" ht="18.75" x14ac:dyDescent="0.25"/>
    <row r="523" ht="18.75" x14ac:dyDescent="0.25"/>
    <row r="524" ht="18.75" x14ac:dyDescent="0.25"/>
    <row r="525" ht="18.75" x14ac:dyDescent="0.25"/>
    <row r="526" ht="18.75" x14ac:dyDescent="0.25"/>
    <row r="527" ht="18.75" x14ac:dyDescent="0.25"/>
    <row r="528" ht="18.75" x14ac:dyDescent="0.25"/>
    <row r="529" ht="18.75" x14ac:dyDescent="0.25"/>
    <row r="530" ht="18.75" x14ac:dyDescent="0.25"/>
    <row r="531" ht="18.75" x14ac:dyDescent="0.25"/>
    <row r="532" ht="18.75" x14ac:dyDescent="0.25"/>
    <row r="533" ht="18.75" x14ac:dyDescent="0.25"/>
    <row r="534" ht="18.75" x14ac:dyDescent="0.25"/>
    <row r="535" ht="18.75" x14ac:dyDescent="0.25"/>
    <row r="536" ht="18.75" x14ac:dyDescent="0.25"/>
    <row r="537" ht="18.75" x14ac:dyDescent="0.25"/>
    <row r="538" ht="18.75" x14ac:dyDescent="0.25"/>
    <row r="539" ht="18.75" x14ac:dyDescent="0.25"/>
    <row r="540" ht="18.75" x14ac:dyDescent="0.25"/>
    <row r="541" ht="18.75" x14ac:dyDescent="0.25"/>
    <row r="542" ht="18.75" x14ac:dyDescent="0.25"/>
    <row r="543" ht="18.75" x14ac:dyDescent="0.25"/>
    <row r="544" ht="18.75" x14ac:dyDescent="0.25"/>
    <row r="545" ht="18.75" x14ac:dyDescent="0.25"/>
    <row r="546" ht="18.75" x14ac:dyDescent="0.25"/>
    <row r="547" ht="18.75" x14ac:dyDescent="0.25"/>
    <row r="548" ht="18.75" x14ac:dyDescent="0.25"/>
    <row r="549" ht="18.75" x14ac:dyDescent="0.25"/>
    <row r="550" ht="18.75" x14ac:dyDescent="0.25"/>
    <row r="551" ht="18.75" x14ac:dyDescent="0.25"/>
    <row r="552" ht="18.75" x14ac:dyDescent="0.25"/>
    <row r="553" ht="18.75" x14ac:dyDescent="0.25"/>
    <row r="554" ht="18.75" x14ac:dyDescent="0.25"/>
    <row r="555" ht="18.75" x14ac:dyDescent="0.25"/>
    <row r="556" ht="18.75" x14ac:dyDescent="0.25"/>
    <row r="557" ht="18.75" x14ac:dyDescent="0.25"/>
    <row r="558" ht="18.75" x14ac:dyDescent="0.25"/>
    <row r="559" ht="18.75" x14ac:dyDescent="0.25"/>
    <row r="560" ht="18.75" x14ac:dyDescent="0.25"/>
    <row r="561" ht="18.75" x14ac:dyDescent="0.25"/>
    <row r="562" ht="18.75" x14ac:dyDescent="0.25"/>
    <row r="563" ht="18.75" x14ac:dyDescent="0.25"/>
    <row r="564" ht="18.75" x14ac:dyDescent="0.25"/>
    <row r="565" ht="18.75" x14ac:dyDescent="0.25"/>
    <row r="566" ht="18.75" x14ac:dyDescent="0.25"/>
    <row r="567" ht="18.75" x14ac:dyDescent="0.25"/>
    <row r="568" ht="18.75" x14ac:dyDescent="0.25"/>
    <row r="569" ht="18.75" x14ac:dyDescent="0.25"/>
    <row r="570" ht="18.75" x14ac:dyDescent="0.25"/>
    <row r="571" ht="18.75" x14ac:dyDescent="0.25"/>
    <row r="572" ht="18.75" x14ac:dyDescent="0.25"/>
    <row r="573" ht="18.75" x14ac:dyDescent="0.25"/>
    <row r="574" ht="18.75" x14ac:dyDescent="0.25"/>
    <row r="575" ht="18.75" x14ac:dyDescent="0.25"/>
    <row r="576" ht="18.75" x14ac:dyDescent="0.25"/>
    <row r="577" ht="18.75" x14ac:dyDescent="0.25"/>
    <row r="578" ht="18.75" x14ac:dyDescent="0.25"/>
    <row r="579" ht="18.75" x14ac:dyDescent="0.25"/>
    <row r="580" ht="18.75" x14ac:dyDescent="0.25"/>
    <row r="581" ht="18.75" x14ac:dyDescent="0.25"/>
    <row r="582" ht="18.75" x14ac:dyDescent="0.25"/>
    <row r="583" ht="18.75" x14ac:dyDescent="0.25"/>
    <row r="584" ht="18.75" x14ac:dyDescent="0.25"/>
    <row r="585" ht="18.75" x14ac:dyDescent="0.25"/>
    <row r="586" ht="18.75" x14ac:dyDescent="0.25"/>
    <row r="587" ht="18.75" x14ac:dyDescent="0.25"/>
    <row r="588" ht="18.75" x14ac:dyDescent="0.25"/>
    <row r="589" ht="18.75" x14ac:dyDescent="0.25"/>
    <row r="590" ht="18.75" x14ac:dyDescent="0.25"/>
    <row r="591" ht="18.75" x14ac:dyDescent="0.25"/>
    <row r="592" ht="18.75" x14ac:dyDescent="0.25"/>
    <row r="593" ht="18.75" x14ac:dyDescent="0.25"/>
    <row r="594" ht="18.75" x14ac:dyDescent="0.25"/>
    <row r="595" ht="18.75" x14ac:dyDescent="0.25"/>
    <row r="596" ht="18.75" x14ac:dyDescent="0.25"/>
    <row r="597" ht="18.75" x14ac:dyDescent="0.25"/>
    <row r="598" ht="18.75" x14ac:dyDescent="0.25"/>
    <row r="599" ht="18.75" x14ac:dyDescent="0.25"/>
    <row r="600" ht="18.75" x14ac:dyDescent="0.25"/>
    <row r="601" ht="18.75" x14ac:dyDescent="0.25"/>
    <row r="602" ht="18.75" x14ac:dyDescent="0.25"/>
    <row r="603" ht="18.75" x14ac:dyDescent="0.25"/>
    <row r="604" ht="18.75" x14ac:dyDescent="0.25"/>
    <row r="605" ht="18.75" x14ac:dyDescent="0.25"/>
    <row r="606" ht="18.75" x14ac:dyDescent="0.25"/>
    <row r="607" ht="18.75" x14ac:dyDescent="0.25"/>
    <row r="608" ht="18.75" x14ac:dyDescent="0.25"/>
    <row r="609" ht="18.75" x14ac:dyDescent="0.25"/>
    <row r="610" ht="18.75" x14ac:dyDescent="0.25"/>
    <row r="611" ht="18.75" x14ac:dyDescent="0.25"/>
    <row r="612" ht="18.75" x14ac:dyDescent="0.25"/>
    <row r="613" ht="18.75" x14ac:dyDescent="0.25"/>
    <row r="614" ht="18.75" x14ac:dyDescent="0.25"/>
    <row r="615" ht="18.75" x14ac:dyDescent="0.25"/>
    <row r="616" ht="18.75" x14ac:dyDescent="0.25"/>
    <row r="617" ht="18.75" x14ac:dyDescent="0.25"/>
    <row r="618" ht="18.75" x14ac:dyDescent="0.25"/>
    <row r="619" ht="18.75" x14ac:dyDescent="0.25"/>
    <row r="620" ht="18.75" x14ac:dyDescent="0.25"/>
    <row r="621" ht="18.75" x14ac:dyDescent="0.25"/>
    <row r="622" ht="18.75" x14ac:dyDescent="0.25"/>
    <row r="623" ht="18.75" x14ac:dyDescent="0.25"/>
    <row r="624" ht="18.75" x14ac:dyDescent="0.25"/>
    <row r="625" ht="18.75" x14ac:dyDescent="0.25"/>
    <row r="626" ht="18.75" x14ac:dyDescent="0.25"/>
    <row r="627" ht="18.75" x14ac:dyDescent="0.25"/>
    <row r="628" ht="18.75" x14ac:dyDescent="0.25"/>
    <row r="629" ht="18.75" x14ac:dyDescent="0.25"/>
    <row r="630" ht="18.75" x14ac:dyDescent="0.25"/>
    <row r="631" ht="18.75" x14ac:dyDescent="0.25"/>
    <row r="632" ht="18.75" x14ac:dyDescent="0.25"/>
    <row r="633" ht="18.75" x14ac:dyDescent="0.25"/>
    <row r="634" ht="18.75" x14ac:dyDescent="0.25"/>
    <row r="635" ht="18.75" x14ac:dyDescent="0.25"/>
    <row r="636" ht="18.75" x14ac:dyDescent="0.25"/>
    <row r="637" ht="18.75" x14ac:dyDescent="0.25"/>
    <row r="638" ht="18.75" x14ac:dyDescent="0.25"/>
    <row r="639" ht="18.75" x14ac:dyDescent="0.25"/>
    <row r="640" ht="18.75" x14ac:dyDescent="0.25"/>
    <row r="641" ht="18.75" x14ac:dyDescent="0.25"/>
    <row r="642" ht="18.75" x14ac:dyDescent="0.25"/>
    <row r="643" ht="18.75" x14ac:dyDescent="0.25"/>
    <row r="644" ht="18.75" x14ac:dyDescent="0.25"/>
    <row r="645" ht="18.75" x14ac:dyDescent="0.25"/>
    <row r="646" ht="18.75" x14ac:dyDescent="0.25"/>
    <row r="647" ht="18.75" x14ac:dyDescent="0.25"/>
    <row r="648" ht="18.75" x14ac:dyDescent="0.25"/>
    <row r="649" ht="18.75" x14ac:dyDescent="0.25"/>
    <row r="650" ht="18.75" x14ac:dyDescent="0.25"/>
    <row r="651" ht="18.75" x14ac:dyDescent="0.25"/>
    <row r="652" ht="18.75" x14ac:dyDescent="0.25"/>
    <row r="653" ht="18.75" x14ac:dyDescent="0.25"/>
    <row r="654" ht="18.75" x14ac:dyDescent="0.25"/>
    <row r="655" ht="18.75" x14ac:dyDescent="0.25"/>
    <row r="656" ht="18.75" x14ac:dyDescent="0.25"/>
    <row r="657" ht="18.75" x14ac:dyDescent="0.25"/>
    <row r="658" ht="18.75" x14ac:dyDescent="0.25"/>
    <row r="659" ht="18.75" x14ac:dyDescent="0.25"/>
    <row r="660" ht="18.75" x14ac:dyDescent="0.25"/>
    <row r="661" ht="18.75" x14ac:dyDescent="0.25"/>
    <row r="662" ht="18.75" x14ac:dyDescent="0.25"/>
    <row r="663" ht="18.75" x14ac:dyDescent="0.25"/>
    <row r="664" ht="18.75" x14ac:dyDescent="0.25"/>
    <row r="665" ht="18.75" x14ac:dyDescent="0.25"/>
    <row r="666" ht="18.75" x14ac:dyDescent="0.25"/>
    <row r="667" ht="18.75" x14ac:dyDescent="0.25"/>
    <row r="668" ht="18.75" x14ac:dyDescent="0.25"/>
    <row r="669" ht="18.75" x14ac:dyDescent="0.25"/>
    <row r="670" ht="18.75" x14ac:dyDescent="0.25"/>
    <row r="671" ht="18.75" x14ac:dyDescent="0.25"/>
    <row r="672" ht="18.75" x14ac:dyDescent="0.25"/>
    <row r="673" ht="18.75" x14ac:dyDescent="0.25"/>
    <row r="674" ht="18.75" x14ac:dyDescent="0.25"/>
    <row r="675" ht="18.75" x14ac:dyDescent="0.25"/>
    <row r="676" ht="18.75" x14ac:dyDescent="0.25"/>
    <row r="677" ht="18.75" x14ac:dyDescent="0.25"/>
    <row r="678" ht="18.75" x14ac:dyDescent="0.25"/>
    <row r="679" ht="18.75" x14ac:dyDescent="0.25"/>
    <row r="680" ht="18.75" x14ac:dyDescent="0.25"/>
    <row r="681" ht="18.75" x14ac:dyDescent="0.25"/>
    <row r="682" ht="18.75" x14ac:dyDescent="0.25"/>
    <row r="683" ht="18.75" x14ac:dyDescent="0.25"/>
    <row r="684" ht="18.75" x14ac:dyDescent="0.25"/>
    <row r="685" ht="18.75" x14ac:dyDescent="0.25"/>
    <row r="686" ht="18.75" x14ac:dyDescent="0.25"/>
    <row r="687" ht="18.75" x14ac:dyDescent="0.25"/>
    <row r="688" ht="18.75" x14ac:dyDescent="0.25"/>
    <row r="689" ht="18.75" x14ac:dyDescent="0.25"/>
    <row r="690" ht="18.75" x14ac:dyDescent="0.25"/>
    <row r="691" ht="18.75" x14ac:dyDescent="0.25"/>
    <row r="692" ht="18.75" x14ac:dyDescent="0.25"/>
    <row r="693" ht="18.75" x14ac:dyDescent="0.25"/>
    <row r="694" ht="18.75" x14ac:dyDescent="0.25"/>
    <row r="695" ht="18.75" x14ac:dyDescent="0.25"/>
    <row r="696" ht="18.75" x14ac:dyDescent="0.25"/>
    <row r="697" ht="18.75" x14ac:dyDescent="0.25"/>
    <row r="698" ht="18.75" x14ac:dyDescent="0.25"/>
    <row r="699" ht="18.75" x14ac:dyDescent="0.25"/>
    <row r="700" ht="18.75" x14ac:dyDescent="0.25"/>
    <row r="701" ht="18.75" x14ac:dyDescent="0.25"/>
    <row r="702" ht="18.75" x14ac:dyDescent="0.25"/>
    <row r="703" ht="18.75" x14ac:dyDescent="0.25"/>
    <row r="704" ht="18.75" x14ac:dyDescent="0.25"/>
    <row r="705" ht="18.75" x14ac:dyDescent="0.25"/>
    <row r="706" ht="18.75" x14ac:dyDescent="0.25"/>
    <row r="707" ht="18.75" x14ac:dyDescent="0.25"/>
    <row r="708" ht="18.75" x14ac:dyDescent="0.25"/>
    <row r="709" ht="18.75" x14ac:dyDescent="0.25"/>
    <row r="710" ht="18.75" x14ac:dyDescent="0.25"/>
    <row r="711" ht="18.75" x14ac:dyDescent="0.25"/>
    <row r="712" ht="18.75" x14ac:dyDescent="0.25"/>
    <row r="713" ht="18.75" x14ac:dyDescent="0.25"/>
    <row r="714" ht="18.75" x14ac:dyDescent="0.25"/>
    <row r="715" ht="18.75" x14ac:dyDescent="0.25"/>
    <row r="716" ht="18.75" x14ac:dyDescent="0.25"/>
    <row r="717" ht="18.75" x14ac:dyDescent="0.25"/>
    <row r="718" ht="18.75" x14ac:dyDescent="0.25"/>
    <row r="719" ht="18.75" x14ac:dyDescent="0.25"/>
    <row r="720" ht="18.75" x14ac:dyDescent="0.25"/>
    <row r="721" ht="18.75" x14ac:dyDescent="0.25"/>
    <row r="722" ht="18.75" x14ac:dyDescent="0.25"/>
    <row r="723" ht="18.75" x14ac:dyDescent="0.25"/>
    <row r="724" ht="18.75" x14ac:dyDescent="0.25"/>
    <row r="725" ht="18.75" x14ac:dyDescent="0.25"/>
    <row r="726" ht="18.75" x14ac:dyDescent="0.25"/>
    <row r="727" ht="18.75" x14ac:dyDescent="0.25"/>
    <row r="728" ht="18.75" x14ac:dyDescent="0.25"/>
    <row r="729" ht="18.75" x14ac:dyDescent="0.25"/>
    <row r="730" ht="18.75" x14ac:dyDescent="0.25"/>
    <row r="731" ht="18.75" x14ac:dyDescent="0.25"/>
    <row r="732" ht="18.75" x14ac:dyDescent="0.25"/>
    <row r="733" ht="18.75" x14ac:dyDescent="0.25"/>
    <row r="734" ht="18.75" x14ac:dyDescent="0.25"/>
    <row r="735" ht="18.75" x14ac:dyDescent="0.25"/>
    <row r="736" ht="18.75" x14ac:dyDescent="0.25"/>
    <row r="737" ht="18.75" x14ac:dyDescent="0.25"/>
    <row r="738" ht="18.75" x14ac:dyDescent="0.25"/>
    <row r="739" ht="18.75" x14ac:dyDescent="0.25"/>
    <row r="740" ht="18.75" x14ac:dyDescent="0.25"/>
    <row r="741" ht="18.75" x14ac:dyDescent="0.25"/>
    <row r="742" ht="18.75" x14ac:dyDescent="0.25"/>
    <row r="743" ht="18.75" x14ac:dyDescent="0.25"/>
    <row r="744" ht="18.75" x14ac:dyDescent="0.25"/>
    <row r="745" ht="18.75" x14ac:dyDescent="0.25"/>
    <row r="746" ht="18.75" x14ac:dyDescent="0.25"/>
    <row r="747" ht="18.75" x14ac:dyDescent="0.25"/>
    <row r="748" ht="18.75" x14ac:dyDescent="0.25"/>
    <row r="749" ht="18.75" x14ac:dyDescent="0.25"/>
    <row r="750" ht="18.75" x14ac:dyDescent="0.25"/>
    <row r="751" ht="18.75" x14ac:dyDescent="0.25"/>
    <row r="752" ht="18.75" x14ac:dyDescent="0.25"/>
    <row r="753" ht="18.75" x14ac:dyDescent="0.25"/>
    <row r="754" ht="18.75" x14ac:dyDescent="0.25"/>
    <row r="755" ht="18.75" x14ac:dyDescent="0.25"/>
    <row r="756" ht="18.75" x14ac:dyDescent="0.25"/>
    <row r="757" ht="18.75" x14ac:dyDescent="0.25"/>
    <row r="758" ht="18.75" x14ac:dyDescent="0.25"/>
    <row r="759" ht="18.75" x14ac:dyDescent="0.25"/>
    <row r="760" ht="18.75" x14ac:dyDescent="0.25"/>
    <row r="761" ht="18.75" x14ac:dyDescent="0.25"/>
    <row r="762" ht="18.75" x14ac:dyDescent="0.25"/>
    <row r="763" ht="18.75" x14ac:dyDescent="0.25"/>
    <row r="764" ht="18.75" x14ac:dyDescent="0.25"/>
    <row r="765" ht="18.75" x14ac:dyDescent="0.25"/>
    <row r="766" ht="18.75" x14ac:dyDescent="0.25"/>
    <row r="767" ht="18.75" x14ac:dyDescent="0.25"/>
    <row r="768" ht="18.75" x14ac:dyDescent="0.25"/>
    <row r="769" ht="18.75" x14ac:dyDescent="0.25"/>
    <row r="770" ht="18.75" x14ac:dyDescent="0.25"/>
    <row r="771" ht="18.75" x14ac:dyDescent="0.25"/>
    <row r="772" ht="18.75" x14ac:dyDescent="0.25"/>
    <row r="773" ht="18.75" x14ac:dyDescent="0.25"/>
    <row r="774" ht="18.75" x14ac:dyDescent="0.25"/>
    <row r="775" ht="18.75" x14ac:dyDescent="0.25"/>
    <row r="776" ht="18.75" x14ac:dyDescent="0.25"/>
    <row r="777" ht="18.75" x14ac:dyDescent="0.25"/>
    <row r="778" ht="18.75" x14ac:dyDescent="0.25"/>
    <row r="779" ht="18.75" x14ac:dyDescent="0.25"/>
    <row r="780" ht="18.75" x14ac:dyDescent="0.25"/>
    <row r="781" ht="18.75" x14ac:dyDescent="0.25"/>
    <row r="782" ht="18.75" x14ac:dyDescent="0.25"/>
    <row r="783" ht="18.75" x14ac:dyDescent="0.25"/>
    <row r="784" ht="18.75" x14ac:dyDescent="0.25"/>
    <row r="785" ht="18.75" x14ac:dyDescent="0.25"/>
    <row r="786" ht="18.75" x14ac:dyDescent="0.25"/>
    <row r="787" ht="18.75" x14ac:dyDescent="0.25"/>
    <row r="788" ht="18.75" x14ac:dyDescent="0.25"/>
    <row r="789" ht="18.75" x14ac:dyDescent="0.25"/>
    <row r="790" ht="18.75" x14ac:dyDescent="0.25"/>
    <row r="791" ht="18.75" x14ac:dyDescent="0.25"/>
    <row r="792" ht="18.75" x14ac:dyDescent="0.25"/>
    <row r="793" ht="18.75" x14ac:dyDescent="0.25"/>
    <row r="794" ht="18.75" x14ac:dyDescent="0.25"/>
    <row r="795" ht="18.75" x14ac:dyDescent="0.25"/>
    <row r="796" ht="18.75" x14ac:dyDescent="0.25"/>
    <row r="797" ht="18.75" x14ac:dyDescent="0.25"/>
    <row r="798" ht="18.75" x14ac:dyDescent="0.25"/>
    <row r="799" ht="18.75" x14ac:dyDescent="0.25"/>
    <row r="800" ht="18.75" x14ac:dyDescent="0.25"/>
    <row r="801" ht="18.75" x14ac:dyDescent="0.25"/>
    <row r="802" ht="18.75" x14ac:dyDescent="0.25"/>
    <row r="803" ht="18.75" x14ac:dyDescent="0.25"/>
    <row r="804" ht="18.75" x14ac:dyDescent="0.25"/>
    <row r="805" ht="18.75" x14ac:dyDescent="0.25"/>
    <row r="806" ht="18.75" x14ac:dyDescent="0.25"/>
    <row r="807" ht="18.75" x14ac:dyDescent="0.25"/>
    <row r="808" ht="18.75" x14ac:dyDescent="0.25"/>
    <row r="809" ht="18.75" x14ac:dyDescent="0.25"/>
    <row r="810" ht="18.75" x14ac:dyDescent="0.25"/>
    <row r="811" ht="18.75" x14ac:dyDescent="0.25"/>
    <row r="812" ht="18.75" x14ac:dyDescent="0.25"/>
    <row r="813" ht="18.75" x14ac:dyDescent="0.25"/>
    <row r="814" ht="18.75" x14ac:dyDescent="0.25"/>
    <row r="815" ht="18.75" x14ac:dyDescent="0.25"/>
    <row r="816" ht="18.75" x14ac:dyDescent="0.25"/>
    <row r="817" ht="18.75" x14ac:dyDescent="0.25"/>
    <row r="818" ht="18.75" x14ac:dyDescent="0.25"/>
    <row r="819" ht="18.75" x14ac:dyDescent="0.25"/>
    <row r="820" ht="18.75" x14ac:dyDescent="0.25"/>
    <row r="821" ht="18.75" x14ac:dyDescent="0.25"/>
    <row r="822" ht="18.75" x14ac:dyDescent="0.25"/>
    <row r="823" ht="18.75" x14ac:dyDescent="0.25"/>
    <row r="824" ht="18.75" x14ac:dyDescent="0.25"/>
    <row r="825" ht="18.75" x14ac:dyDescent="0.25"/>
    <row r="826" ht="18.75" x14ac:dyDescent="0.25"/>
    <row r="827" ht="18.75" x14ac:dyDescent="0.25"/>
    <row r="828" ht="18.75" x14ac:dyDescent="0.25"/>
    <row r="829" ht="18.75" x14ac:dyDescent="0.25"/>
    <row r="830" ht="18.75" x14ac:dyDescent="0.25"/>
    <row r="831" ht="18.75" x14ac:dyDescent="0.25"/>
    <row r="832" ht="18.75" x14ac:dyDescent="0.25"/>
    <row r="833" ht="18.75" x14ac:dyDescent="0.25"/>
    <row r="834" ht="18.75" x14ac:dyDescent="0.25"/>
    <row r="835" ht="18.75" x14ac:dyDescent="0.25"/>
    <row r="836" ht="18.75" x14ac:dyDescent="0.25"/>
    <row r="837" ht="18.75" x14ac:dyDescent="0.25"/>
    <row r="838" ht="18.75" x14ac:dyDescent="0.25"/>
    <row r="839" ht="18.75" x14ac:dyDescent="0.25"/>
    <row r="840" ht="18.75" x14ac:dyDescent="0.25"/>
    <row r="841" ht="18.75" x14ac:dyDescent="0.25"/>
    <row r="842" ht="18.75" x14ac:dyDescent="0.25"/>
    <row r="843" ht="18.75" x14ac:dyDescent="0.25"/>
    <row r="844" ht="18.75" x14ac:dyDescent="0.25"/>
    <row r="845" ht="18.75" x14ac:dyDescent="0.25"/>
    <row r="846" ht="18.75" x14ac:dyDescent="0.25"/>
    <row r="847" ht="18.75" x14ac:dyDescent="0.25"/>
    <row r="848" ht="18.75" x14ac:dyDescent="0.25"/>
    <row r="849" ht="18.75" x14ac:dyDescent="0.25"/>
    <row r="850" ht="18.75" x14ac:dyDescent="0.25"/>
    <row r="851" ht="18.75" x14ac:dyDescent="0.25"/>
    <row r="852" ht="18.75" x14ac:dyDescent="0.25"/>
    <row r="853" ht="18.75" x14ac:dyDescent="0.25"/>
    <row r="854" ht="18.75" x14ac:dyDescent="0.25"/>
    <row r="855" ht="18.75" x14ac:dyDescent="0.25"/>
    <row r="856" ht="18.75" x14ac:dyDescent="0.25"/>
    <row r="857" ht="18.75" x14ac:dyDescent="0.25"/>
    <row r="858" ht="18.75" x14ac:dyDescent="0.25"/>
    <row r="859" ht="18.75" x14ac:dyDescent="0.25"/>
    <row r="860" ht="18.75" x14ac:dyDescent="0.25"/>
    <row r="861" ht="18.75" x14ac:dyDescent="0.25"/>
    <row r="862" ht="18.75" x14ac:dyDescent="0.25"/>
    <row r="863" ht="18.75" x14ac:dyDescent="0.25"/>
    <row r="864" ht="18.75" x14ac:dyDescent="0.25"/>
    <row r="865" ht="18.75" x14ac:dyDescent="0.25"/>
    <row r="866" ht="18.75" x14ac:dyDescent="0.25"/>
    <row r="867" ht="18.75" x14ac:dyDescent="0.25"/>
    <row r="868" ht="18.75" x14ac:dyDescent="0.25"/>
    <row r="869" ht="18.75" x14ac:dyDescent="0.25"/>
    <row r="870" ht="18.75" x14ac:dyDescent="0.25"/>
    <row r="871" ht="18.75" x14ac:dyDescent="0.25"/>
    <row r="872" ht="18.75" x14ac:dyDescent="0.25"/>
    <row r="873" ht="18.75" x14ac:dyDescent="0.25"/>
    <row r="874" ht="18.75" x14ac:dyDescent="0.25"/>
    <row r="875" ht="18.75" x14ac:dyDescent="0.25"/>
    <row r="876" ht="18.75" x14ac:dyDescent="0.25"/>
    <row r="877" ht="18.75" x14ac:dyDescent="0.25"/>
    <row r="878" ht="18.75" x14ac:dyDescent="0.25"/>
    <row r="879" ht="18.75" x14ac:dyDescent="0.25"/>
    <row r="880" ht="18.75" x14ac:dyDescent="0.25"/>
    <row r="881" ht="18.75" x14ac:dyDescent="0.25"/>
    <row r="882" ht="18.75" x14ac:dyDescent="0.25"/>
    <row r="883" ht="18.75" x14ac:dyDescent="0.25"/>
    <row r="884" ht="18.75" x14ac:dyDescent="0.25"/>
    <row r="885" ht="18.75" x14ac:dyDescent="0.25"/>
    <row r="886" ht="18.75" x14ac:dyDescent="0.25"/>
    <row r="887" ht="18.75" x14ac:dyDescent="0.25"/>
    <row r="888" ht="18.75" x14ac:dyDescent="0.25"/>
    <row r="889" ht="18.75" x14ac:dyDescent="0.25"/>
    <row r="890" ht="18.75" x14ac:dyDescent="0.25"/>
    <row r="891" ht="18.75" x14ac:dyDescent="0.25"/>
    <row r="892" ht="18.75" x14ac:dyDescent="0.25"/>
    <row r="893" ht="18.75" x14ac:dyDescent="0.25"/>
    <row r="894" ht="18.75" x14ac:dyDescent="0.25"/>
    <row r="895" ht="18.75" x14ac:dyDescent="0.25"/>
    <row r="896" ht="18.75" x14ac:dyDescent="0.25"/>
    <row r="897" ht="18.75" x14ac:dyDescent="0.25"/>
    <row r="898" ht="18.75" x14ac:dyDescent="0.25"/>
    <row r="899" ht="18.75" x14ac:dyDescent="0.25"/>
    <row r="900" ht="18.75" x14ac:dyDescent="0.25"/>
    <row r="901" ht="18.75" x14ac:dyDescent="0.25"/>
    <row r="902" ht="18.75" x14ac:dyDescent="0.25"/>
    <row r="903" ht="18.75" x14ac:dyDescent="0.25"/>
    <row r="904" ht="18.75" x14ac:dyDescent="0.25"/>
    <row r="905" ht="18.75" x14ac:dyDescent="0.25"/>
    <row r="906" ht="18.75" x14ac:dyDescent="0.25"/>
    <row r="907" ht="18.75" x14ac:dyDescent="0.25"/>
    <row r="908" ht="18.75" x14ac:dyDescent="0.25"/>
    <row r="909" ht="18.75" x14ac:dyDescent="0.25"/>
    <row r="910" ht="18.75" x14ac:dyDescent="0.25"/>
    <row r="911" ht="18.75" x14ac:dyDescent="0.25"/>
    <row r="912" ht="18.75" x14ac:dyDescent="0.25"/>
    <row r="913" ht="18.75" x14ac:dyDescent="0.25"/>
    <row r="914" ht="18.75" x14ac:dyDescent="0.25"/>
    <row r="915" ht="18.75" x14ac:dyDescent="0.25"/>
    <row r="916" ht="18.75" x14ac:dyDescent="0.25"/>
    <row r="917" ht="18.75" x14ac:dyDescent="0.25"/>
    <row r="918" ht="18.75" x14ac:dyDescent="0.25"/>
    <row r="919" ht="18.75" x14ac:dyDescent="0.25"/>
    <row r="920" ht="18.75" x14ac:dyDescent="0.25"/>
    <row r="921" ht="18.75" x14ac:dyDescent="0.25"/>
    <row r="922" ht="18.75" x14ac:dyDescent="0.25"/>
    <row r="923" ht="18.75" x14ac:dyDescent="0.25"/>
    <row r="924" ht="18.75" x14ac:dyDescent="0.25"/>
    <row r="925" ht="18.75" x14ac:dyDescent="0.25"/>
    <row r="926" ht="18.75" x14ac:dyDescent="0.25"/>
    <row r="927" ht="18.75" x14ac:dyDescent="0.25"/>
    <row r="928" ht="18.75" x14ac:dyDescent="0.25"/>
    <row r="929" ht="18.75" x14ac:dyDescent="0.25"/>
    <row r="930" ht="18.75" x14ac:dyDescent="0.25"/>
    <row r="931" ht="18.75" x14ac:dyDescent="0.25"/>
    <row r="932" ht="18.75" x14ac:dyDescent="0.25"/>
    <row r="933" ht="18.75" x14ac:dyDescent="0.25"/>
    <row r="934" ht="18.75" x14ac:dyDescent="0.25"/>
    <row r="935" ht="18.75" x14ac:dyDescent="0.25"/>
    <row r="936" ht="18.75" x14ac:dyDescent="0.25"/>
    <row r="937" ht="18.75" x14ac:dyDescent="0.25"/>
    <row r="938" ht="18.75" x14ac:dyDescent="0.25"/>
    <row r="939" ht="18.75" x14ac:dyDescent="0.25"/>
    <row r="940" ht="18.75" x14ac:dyDescent="0.25"/>
    <row r="941" ht="18.75" x14ac:dyDescent="0.25"/>
    <row r="942" ht="18.75" x14ac:dyDescent="0.25"/>
    <row r="943" ht="18.75" x14ac:dyDescent="0.25"/>
    <row r="944" ht="18.75" x14ac:dyDescent="0.25"/>
    <row r="945" ht="18.75" x14ac:dyDescent="0.25"/>
    <row r="946" ht="18.75" x14ac:dyDescent="0.25"/>
    <row r="947" ht="18.75" x14ac:dyDescent="0.25"/>
    <row r="948" ht="18.75" x14ac:dyDescent="0.25"/>
    <row r="949" ht="18.75" x14ac:dyDescent="0.25"/>
    <row r="950" ht="18.75" x14ac:dyDescent="0.25"/>
    <row r="951" ht="18.75" x14ac:dyDescent="0.25"/>
    <row r="952" ht="18.75" x14ac:dyDescent="0.25"/>
    <row r="953" ht="18.75" x14ac:dyDescent="0.25"/>
    <row r="954" ht="18.75" x14ac:dyDescent="0.25"/>
    <row r="955" ht="18.75" x14ac:dyDescent="0.25"/>
    <row r="956" ht="18.75" x14ac:dyDescent="0.25"/>
    <row r="957" ht="18.75" x14ac:dyDescent="0.25"/>
    <row r="958" ht="18.75" x14ac:dyDescent="0.25"/>
    <row r="959" ht="18.75" x14ac:dyDescent="0.25"/>
    <row r="960" ht="18.75" x14ac:dyDescent="0.25"/>
    <row r="961" ht="18.75" x14ac:dyDescent="0.25"/>
    <row r="962" ht="18.75" x14ac:dyDescent="0.25"/>
    <row r="963" ht="18.75" x14ac:dyDescent="0.25"/>
    <row r="964" ht="18.75" x14ac:dyDescent="0.25"/>
    <row r="965" ht="18.75" x14ac:dyDescent="0.25"/>
    <row r="966" ht="18.75" x14ac:dyDescent="0.25"/>
    <row r="967" ht="18.75" x14ac:dyDescent="0.25"/>
    <row r="968" ht="18.75" x14ac:dyDescent="0.25"/>
    <row r="969" ht="18.75" x14ac:dyDescent="0.25"/>
    <row r="970" ht="18.75" x14ac:dyDescent="0.25"/>
    <row r="971" ht="18.75" x14ac:dyDescent="0.25"/>
    <row r="972" ht="18.75" x14ac:dyDescent="0.25"/>
    <row r="973" ht="18.75" x14ac:dyDescent="0.25"/>
    <row r="974" ht="18.75" x14ac:dyDescent="0.25"/>
    <row r="975" ht="18.75" x14ac:dyDescent="0.25"/>
    <row r="976" ht="18.75" x14ac:dyDescent="0.25"/>
    <row r="977" ht="18.75" x14ac:dyDescent="0.25"/>
    <row r="978" ht="18.75" x14ac:dyDescent="0.25"/>
    <row r="979" ht="18.75" x14ac:dyDescent="0.25"/>
    <row r="980" ht="18.75" x14ac:dyDescent="0.25"/>
    <row r="981" ht="18.75" x14ac:dyDescent="0.25"/>
    <row r="982" ht="18.75" x14ac:dyDescent="0.25"/>
    <row r="983" ht="18.75" x14ac:dyDescent="0.25"/>
    <row r="984" ht="18.75" x14ac:dyDescent="0.25"/>
    <row r="985" ht="18.75" x14ac:dyDescent="0.25"/>
    <row r="986" ht="18.75" x14ac:dyDescent="0.25"/>
    <row r="987" ht="18.75" x14ac:dyDescent="0.25"/>
    <row r="988" ht="18.75" x14ac:dyDescent="0.25"/>
    <row r="989" ht="18.75" x14ac:dyDescent="0.25"/>
    <row r="990" ht="18.75" x14ac:dyDescent="0.25"/>
    <row r="991" ht="18.75" x14ac:dyDescent="0.25"/>
    <row r="992" ht="18.75" x14ac:dyDescent="0.25"/>
    <row r="993" ht="18.75" x14ac:dyDescent="0.25"/>
    <row r="994" ht="18.75" x14ac:dyDescent="0.25"/>
    <row r="995" ht="18.75" x14ac:dyDescent="0.25"/>
    <row r="996" ht="18.75" x14ac:dyDescent="0.25"/>
  </sheetData>
  <mergeCells count="4">
    <mergeCell ref="A1:G1"/>
    <mergeCell ref="A16:B16"/>
    <mergeCell ref="F4:G4"/>
    <mergeCell ref="A2:G2"/>
  </mergeCells>
  <pageMargins left="0.47" right="0.31" top="0.64" bottom="0.75" header="0.26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8"/>
  <sheetViews>
    <sheetView tabSelected="1" topLeftCell="L1" workbookViewId="0">
      <selection activeCell="I11" sqref="I11"/>
    </sheetView>
  </sheetViews>
  <sheetFormatPr defaultColWidth="11.21875" defaultRowHeight="15" customHeight="1" x14ac:dyDescent="0.25"/>
  <cols>
    <col min="1" max="1" width="5.88671875" style="27" customWidth="1"/>
    <col min="2" max="2" width="36.21875" style="27" customWidth="1"/>
    <col min="3" max="3" width="8.6640625" style="27" customWidth="1"/>
    <col min="4" max="4" width="9.109375" style="46" customWidth="1"/>
    <col min="5" max="5" width="10.6640625" style="27" customWidth="1"/>
    <col min="6" max="6" width="9.109375" style="27" customWidth="1"/>
    <col min="7" max="7" width="8.88671875" style="27" customWidth="1"/>
    <col min="8" max="8" width="10.88671875" style="27" customWidth="1"/>
    <col min="9" max="9" width="8.5546875" style="27" customWidth="1"/>
    <col min="10" max="10" width="9.6640625" style="27" customWidth="1"/>
    <col min="11" max="11" width="11.21875" style="27" customWidth="1"/>
    <col min="12" max="12" width="8.5546875" style="27" customWidth="1"/>
    <col min="13" max="13" width="10" style="27" customWidth="1"/>
    <col min="14" max="14" width="11.21875" style="27" customWidth="1"/>
    <col min="15" max="15" width="5.33203125" style="27" customWidth="1"/>
    <col min="16" max="16" width="31.109375" style="27" customWidth="1"/>
    <col min="17" max="17" width="9.88671875" style="27" customWidth="1"/>
    <col min="18" max="18" width="8.77734375" style="27" customWidth="1"/>
    <col min="19" max="19" width="10.77734375" style="27" customWidth="1"/>
    <col min="20" max="20" width="9.109375" style="27" customWidth="1"/>
    <col min="21" max="21" width="9.44140625" style="27" customWidth="1"/>
    <col min="22" max="22" width="10.88671875" style="27" customWidth="1"/>
    <col min="23" max="23" width="8.5546875" style="27" customWidth="1"/>
    <col min="24" max="24" width="8.33203125" style="27" customWidth="1"/>
    <col min="25" max="25" width="9.6640625" style="27" customWidth="1"/>
    <col min="26" max="26" width="8.44140625" style="27" customWidth="1"/>
    <col min="27" max="27" width="7.33203125" style="27" customWidth="1"/>
    <col min="28" max="28" width="10.6640625" style="27" customWidth="1"/>
    <col min="29" max="29" width="10.5546875" style="27" customWidth="1"/>
    <col min="30" max="16384" width="11.21875" style="27"/>
  </cols>
  <sheetData>
    <row r="1" spans="1:29" ht="18.75" x14ac:dyDescent="0.3">
      <c r="A1" s="63" t="s">
        <v>95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58" t="s">
        <v>95</v>
      </c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16.5" customHeight="1" x14ac:dyDescent="0.25">
      <c r="A2" s="59" t="s">
        <v>98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59" t="str">
        <f>A2</f>
        <v>(Kèm theo Quyết định số 1277  /QĐ-UBND ngày 26 tháng 9 năm 2024 của UBND thị xã Hương Trà)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ht="16.5" customHeight="1" x14ac:dyDescent="0.25">
      <c r="A3" s="47"/>
      <c r="B3" s="28"/>
      <c r="C3" s="28"/>
      <c r="D3" s="48"/>
      <c r="E3" s="28"/>
      <c r="F3" s="28"/>
      <c r="G3" s="28"/>
      <c r="H3" s="28"/>
      <c r="I3" s="28"/>
      <c r="J3" s="28"/>
      <c r="K3" s="49"/>
      <c r="L3" s="28"/>
      <c r="M3" s="72" t="s">
        <v>0</v>
      </c>
      <c r="N3" s="72"/>
      <c r="O3" s="47"/>
      <c r="P3" s="28"/>
      <c r="Q3" s="28"/>
      <c r="R3" s="50"/>
      <c r="S3" s="49"/>
      <c r="T3" s="28"/>
      <c r="U3" s="28"/>
      <c r="V3" s="49"/>
      <c r="W3" s="28"/>
      <c r="X3" s="28"/>
      <c r="Y3" s="49"/>
      <c r="Z3" s="28"/>
      <c r="AA3" s="28"/>
      <c r="AB3" s="72" t="s">
        <v>0</v>
      </c>
      <c r="AC3" s="72"/>
    </row>
    <row r="4" spans="1:29" ht="16.5" customHeight="1" x14ac:dyDescent="0.25">
      <c r="A4" s="60" t="s">
        <v>1</v>
      </c>
      <c r="B4" s="60" t="s">
        <v>2</v>
      </c>
      <c r="C4" s="65" t="s">
        <v>3</v>
      </c>
      <c r="D4" s="66"/>
      <c r="E4" s="66"/>
      <c r="F4" s="66"/>
      <c r="G4" s="66"/>
      <c r="H4" s="67"/>
      <c r="I4" s="65" t="s">
        <v>4</v>
      </c>
      <c r="J4" s="66"/>
      <c r="K4" s="66"/>
      <c r="L4" s="66"/>
      <c r="M4" s="66"/>
      <c r="N4" s="67"/>
      <c r="O4" s="74" t="s">
        <v>1</v>
      </c>
      <c r="P4" s="69" t="s">
        <v>2</v>
      </c>
      <c r="Q4" s="65" t="s">
        <v>4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7"/>
      <c r="AC4" s="69" t="s">
        <v>55</v>
      </c>
    </row>
    <row r="5" spans="1:29" ht="16.5" customHeight="1" x14ac:dyDescent="0.25">
      <c r="A5" s="61"/>
      <c r="B5" s="61"/>
      <c r="C5" s="65" t="s">
        <v>6</v>
      </c>
      <c r="D5" s="66"/>
      <c r="E5" s="67"/>
      <c r="F5" s="69" t="s">
        <v>7</v>
      </c>
      <c r="G5" s="73"/>
      <c r="H5" s="73"/>
      <c r="I5" s="69" t="s">
        <v>8</v>
      </c>
      <c r="J5" s="73"/>
      <c r="K5" s="73"/>
      <c r="L5" s="69" t="s">
        <v>9</v>
      </c>
      <c r="M5" s="73"/>
      <c r="N5" s="73"/>
      <c r="O5" s="73"/>
      <c r="P5" s="73"/>
      <c r="Q5" s="69" t="s">
        <v>10</v>
      </c>
      <c r="R5" s="73"/>
      <c r="S5" s="73"/>
      <c r="T5" s="69" t="s">
        <v>11</v>
      </c>
      <c r="U5" s="73"/>
      <c r="V5" s="73"/>
      <c r="W5" s="69" t="s">
        <v>12</v>
      </c>
      <c r="X5" s="73"/>
      <c r="Y5" s="73"/>
      <c r="Z5" s="69" t="s">
        <v>13</v>
      </c>
      <c r="AA5" s="73"/>
      <c r="AB5" s="73"/>
      <c r="AC5" s="69"/>
    </row>
    <row r="6" spans="1:29" ht="33" x14ac:dyDescent="0.25">
      <c r="A6" s="62"/>
      <c r="B6" s="62"/>
      <c r="C6" s="51" t="s">
        <v>14</v>
      </c>
      <c r="D6" s="52" t="s">
        <v>20</v>
      </c>
      <c r="E6" s="33" t="s">
        <v>90</v>
      </c>
      <c r="F6" s="51" t="s">
        <v>88</v>
      </c>
      <c r="G6" s="51" t="s">
        <v>18</v>
      </c>
      <c r="H6" s="33" t="s">
        <v>90</v>
      </c>
      <c r="I6" s="51" t="s">
        <v>89</v>
      </c>
      <c r="J6" s="51" t="s">
        <v>20</v>
      </c>
      <c r="K6" s="33" t="s">
        <v>90</v>
      </c>
      <c r="L6" s="51" t="s">
        <v>89</v>
      </c>
      <c r="M6" s="51" t="s">
        <v>20</v>
      </c>
      <c r="N6" s="33" t="s">
        <v>90</v>
      </c>
      <c r="O6" s="73"/>
      <c r="P6" s="73"/>
      <c r="Q6" s="51" t="s">
        <v>89</v>
      </c>
      <c r="R6" s="51" t="s">
        <v>20</v>
      </c>
      <c r="S6" s="33" t="s">
        <v>90</v>
      </c>
      <c r="T6" s="51" t="s">
        <v>89</v>
      </c>
      <c r="U6" s="51" t="s">
        <v>20</v>
      </c>
      <c r="V6" s="33" t="s">
        <v>90</v>
      </c>
      <c r="W6" s="51" t="s">
        <v>89</v>
      </c>
      <c r="X6" s="51" t="s">
        <v>20</v>
      </c>
      <c r="Y6" s="33" t="s">
        <v>90</v>
      </c>
      <c r="Z6" s="51" t="s">
        <v>89</v>
      </c>
      <c r="AA6" s="51" t="s">
        <v>20</v>
      </c>
      <c r="AB6" s="33" t="s">
        <v>90</v>
      </c>
      <c r="AC6" s="69"/>
    </row>
    <row r="7" spans="1:29" s="39" customFormat="1" ht="16.5" x14ac:dyDescent="0.25">
      <c r="A7" s="70" t="s">
        <v>55</v>
      </c>
      <c r="B7" s="71"/>
      <c r="C7" s="37">
        <f t="shared" ref="C7:AB7" si="0">SUM(C8:C42)</f>
        <v>19</v>
      </c>
      <c r="D7" s="37"/>
      <c r="E7" s="37">
        <f t="shared" si="0"/>
        <v>283100</v>
      </c>
      <c r="F7" s="37">
        <f t="shared" si="0"/>
        <v>61</v>
      </c>
      <c r="G7" s="37"/>
      <c r="H7" s="37">
        <f t="shared" si="0"/>
        <v>719800</v>
      </c>
      <c r="I7" s="37">
        <f t="shared" si="0"/>
        <v>72</v>
      </c>
      <c r="J7" s="37"/>
      <c r="K7" s="37">
        <f t="shared" si="0"/>
        <v>468000</v>
      </c>
      <c r="L7" s="37">
        <f t="shared" si="0"/>
        <v>72</v>
      </c>
      <c r="M7" s="37"/>
      <c r="N7" s="37">
        <f t="shared" si="0"/>
        <v>172800</v>
      </c>
      <c r="O7" s="70" t="s">
        <v>55</v>
      </c>
      <c r="P7" s="71"/>
      <c r="Q7" s="37">
        <f t="shared" ref="Q7" si="1">SUM(Q8:Q42)</f>
        <v>133</v>
      </c>
      <c r="R7" s="37"/>
      <c r="S7" s="37">
        <f t="shared" ref="S7" si="2">SUM(S8:S42)</f>
        <v>159600</v>
      </c>
      <c r="T7" s="37">
        <f t="shared" si="0"/>
        <v>131</v>
      </c>
      <c r="U7" s="37"/>
      <c r="V7" s="37">
        <f t="shared" si="0"/>
        <v>262000</v>
      </c>
      <c r="W7" s="37">
        <f t="shared" si="0"/>
        <v>206</v>
      </c>
      <c r="X7" s="37"/>
      <c r="Y7" s="37">
        <f t="shared" si="0"/>
        <v>51500</v>
      </c>
      <c r="Z7" s="37">
        <f t="shared" si="0"/>
        <v>226</v>
      </c>
      <c r="AA7" s="37"/>
      <c r="AB7" s="37">
        <f t="shared" si="0"/>
        <v>33900</v>
      </c>
      <c r="AC7" s="37">
        <f>SUM(AC8:AC42)</f>
        <v>2150700</v>
      </c>
    </row>
    <row r="8" spans="1:29" ht="16.5" customHeight="1" x14ac:dyDescent="0.25">
      <c r="A8" s="20">
        <v>1</v>
      </c>
      <c r="B8" s="23" t="s">
        <v>21</v>
      </c>
      <c r="C8" s="23">
        <v>1</v>
      </c>
      <c r="D8" s="24">
        <v>14900</v>
      </c>
      <c r="E8" s="24">
        <f t="shared" ref="E8:E35" si="3">C8*D8</f>
        <v>14900</v>
      </c>
      <c r="F8" s="23">
        <v>2</v>
      </c>
      <c r="G8" s="24">
        <v>11800</v>
      </c>
      <c r="H8" s="24">
        <f t="shared" ref="H8:H42" si="4">F8*G8</f>
        <v>23600</v>
      </c>
      <c r="I8" s="23">
        <v>2</v>
      </c>
      <c r="J8" s="24">
        <v>6500</v>
      </c>
      <c r="K8" s="24">
        <f t="shared" ref="K8:K30" si="5">I8*J8</f>
        <v>13000</v>
      </c>
      <c r="L8" s="23">
        <v>2</v>
      </c>
      <c r="M8" s="24">
        <v>2400</v>
      </c>
      <c r="N8" s="24">
        <f>L8*M8</f>
        <v>4800</v>
      </c>
      <c r="O8" s="20">
        <v>1</v>
      </c>
      <c r="P8" s="23" t="s">
        <v>21</v>
      </c>
      <c r="Q8" s="23"/>
      <c r="R8" s="24"/>
      <c r="S8" s="24">
        <f t="shared" ref="S8:S17" si="6">Q8*R8</f>
        <v>0</v>
      </c>
      <c r="T8" s="23"/>
      <c r="U8" s="24"/>
      <c r="V8" s="24">
        <f t="shared" ref="V8:V42" si="7">T8*U8</f>
        <v>0</v>
      </c>
      <c r="W8" s="23"/>
      <c r="X8" s="24"/>
      <c r="Y8" s="24">
        <f t="shared" ref="Y8:Y42" si="8">W8*X8</f>
        <v>0</v>
      </c>
      <c r="Z8" s="23"/>
      <c r="AA8" s="24"/>
      <c r="AB8" s="24">
        <f t="shared" ref="AB8:AB42" si="9">Z8*AA8</f>
        <v>0</v>
      </c>
      <c r="AC8" s="22">
        <f>E8+H8+K8+N8+S8+V8+Y8+AB8</f>
        <v>56300</v>
      </c>
    </row>
    <row r="9" spans="1:29" ht="16.5" customHeight="1" x14ac:dyDescent="0.25">
      <c r="A9" s="20">
        <v>2</v>
      </c>
      <c r="B9" s="23" t="s">
        <v>22</v>
      </c>
      <c r="C9" s="23">
        <v>1</v>
      </c>
      <c r="D9" s="24">
        <v>14900</v>
      </c>
      <c r="E9" s="24">
        <f t="shared" si="3"/>
        <v>14900</v>
      </c>
      <c r="F9" s="23">
        <v>2</v>
      </c>
      <c r="G9" s="24">
        <v>11800</v>
      </c>
      <c r="H9" s="24">
        <f t="shared" si="4"/>
        <v>23600</v>
      </c>
      <c r="I9" s="23">
        <v>2</v>
      </c>
      <c r="J9" s="24">
        <v>6500</v>
      </c>
      <c r="K9" s="24">
        <f t="shared" si="5"/>
        <v>13000</v>
      </c>
      <c r="L9" s="23">
        <v>2</v>
      </c>
      <c r="M9" s="24">
        <v>2400</v>
      </c>
      <c r="N9" s="24">
        <f t="shared" ref="N9" si="10">L9*M9</f>
        <v>4800</v>
      </c>
      <c r="O9" s="20">
        <v>2</v>
      </c>
      <c r="P9" s="23" t="s">
        <v>22</v>
      </c>
      <c r="Q9" s="23"/>
      <c r="R9" s="24"/>
      <c r="S9" s="24">
        <f t="shared" si="6"/>
        <v>0</v>
      </c>
      <c r="T9" s="23"/>
      <c r="U9" s="26"/>
      <c r="V9" s="24"/>
      <c r="W9" s="23"/>
      <c r="X9" s="24"/>
      <c r="Y9" s="24">
        <f t="shared" si="8"/>
        <v>0</v>
      </c>
      <c r="Z9" s="23"/>
      <c r="AA9" s="24"/>
      <c r="AB9" s="24">
        <f t="shared" si="9"/>
        <v>0</v>
      </c>
      <c r="AC9" s="22">
        <f t="shared" ref="AC9:AC42" si="11">E9+H9+K9+N9+S9+V9+Y9+AB9</f>
        <v>56300</v>
      </c>
    </row>
    <row r="10" spans="1:29" ht="16.5" customHeight="1" x14ac:dyDescent="0.25">
      <c r="A10" s="20">
        <v>3</v>
      </c>
      <c r="B10" s="23" t="s">
        <v>23</v>
      </c>
      <c r="C10" s="23"/>
      <c r="D10" s="24"/>
      <c r="E10" s="24"/>
      <c r="F10" s="23">
        <v>1</v>
      </c>
      <c r="G10" s="24">
        <v>11800</v>
      </c>
      <c r="H10" s="24">
        <f t="shared" si="4"/>
        <v>11800</v>
      </c>
      <c r="I10" s="23">
        <v>1</v>
      </c>
      <c r="J10" s="24">
        <v>6500</v>
      </c>
      <c r="K10" s="24">
        <f t="shared" si="5"/>
        <v>6500</v>
      </c>
      <c r="L10" s="23">
        <v>2</v>
      </c>
      <c r="M10" s="24">
        <v>2400</v>
      </c>
      <c r="N10" s="24">
        <f t="shared" ref="N10:N11" si="12">L10*M10</f>
        <v>4800</v>
      </c>
      <c r="O10" s="20">
        <v>3</v>
      </c>
      <c r="P10" s="23" t="s">
        <v>23</v>
      </c>
      <c r="Q10" s="23"/>
      <c r="R10" s="24"/>
      <c r="S10" s="24">
        <f t="shared" si="6"/>
        <v>0</v>
      </c>
      <c r="T10" s="23"/>
      <c r="U10" s="26"/>
      <c r="V10" s="24"/>
      <c r="W10" s="23">
        <v>2</v>
      </c>
      <c r="X10" s="24">
        <v>250</v>
      </c>
      <c r="Y10" s="24">
        <f t="shared" si="8"/>
        <v>500</v>
      </c>
      <c r="Z10" s="23">
        <v>2</v>
      </c>
      <c r="AA10" s="24">
        <v>150</v>
      </c>
      <c r="AB10" s="24">
        <f t="shared" si="9"/>
        <v>300</v>
      </c>
      <c r="AC10" s="22">
        <f t="shared" si="11"/>
        <v>23900</v>
      </c>
    </row>
    <row r="11" spans="1:29" ht="16.5" customHeight="1" x14ac:dyDescent="0.25">
      <c r="A11" s="20">
        <v>4</v>
      </c>
      <c r="B11" s="23" t="s">
        <v>24</v>
      </c>
      <c r="C11" s="25">
        <v>1</v>
      </c>
      <c r="D11" s="24">
        <v>14900</v>
      </c>
      <c r="E11" s="24">
        <f t="shared" si="3"/>
        <v>14900</v>
      </c>
      <c r="F11" s="25">
        <v>2</v>
      </c>
      <c r="G11" s="24">
        <v>11800</v>
      </c>
      <c r="H11" s="24">
        <f t="shared" si="4"/>
        <v>23600</v>
      </c>
      <c r="I11" s="25">
        <v>2</v>
      </c>
      <c r="J11" s="24">
        <v>6500</v>
      </c>
      <c r="K11" s="24">
        <f t="shared" si="5"/>
        <v>13000</v>
      </c>
      <c r="L11" s="23">
        <v>2</v>
      </c>
      <c r="M11" s="24">
        <v>2400</v>
      </c>
      <c r="N11" s="24">
        <f t="shared" si="12"/>
        <v>4800</v>
      </c>
      <c r="O11" s="20">
        <v>4</v>
      </c>
      <c r="P11" s="23" t="s">
        <v>24</v>
      </c>
      <c r="Q11" s="25"/>
      <c r="R11" s="24"/>
      <c r="S11" s="24">
        <f t="shared" si="6"/>
        <v>0</v>
      </c>
      <c r="T11" s="25"/>
      <c r="U11" s="26"/>
      <c r="V11" s="24">
        <f t="shared" si="7"/>
        <v>0</v>
      </c>
      <c r="W11" s="25"/>
      <c r="X11" s="24"/>
      <c r="Y11" s="24"/>
      <c r="Z11" s="25"/>
      <c r="AA11" s="24"/>
      <c r="AB11" s="24">
        <f t="shared" si="9"/>
        <v>0</v>
      </c>
      <c r="AC11" s="22">
        <f t="shared" si="11"/>
        <v>56300</v>
      </c>
    </row>
    <row r="12" spans="1:29" ht="16.5" customHeight="1" x14ac:dyDescent="0.25">
      <c r="A12" s="20">
        <v>5</v>
      </c>
      <c r="B12" s="23" t="s">
        <v>25</v>
      </c>
      <c r="C12" s="23"/>
      <c r="D12" s="24"/>
      <c r="E12" s="24">
        <f t="shared" si="3"/>
        <v>0</v>
      </c>
      <c r="F12" s="23">
        <v>1</v>
      </c>
      <c r="G12" s="24">
        <v>11800</v>
      </c>
      <c r="H12" s="24">
        <f t="shared" si="4"/>
        <v>11800</v>
      </c>
      <c r="I12" s="23">
        <v>2</v>
      </c>
      <c r="J12" s="24">
        <v>6500</v>
      </c>
      <c r="K12" s="24">
        <f t="shared" si="5"/>
        <v>13000</v>
      </c>
      <c r="L12" s="23">
        <v>1</v>
      </c>
      <c r="M12" s="24">
        <v>2400</v>
      </c>
      <c r="N12" s="24">
        <f t="shared" ref="N12:N42" si="13">L12*M12</f>
        <v>2400</v>
      </c>
      <c r="O12" s="20">
        <v>5</v>
      </c>
      <c r="P12" s="23" t="s">
        <v>25</v>
      </c>
      <c r="Q12" s="23">
        <v>1</v>
      </c>
      <c r="R12" s="24">
        <v>1200</v>
      </c>
      <c r="S12" s="24">
        <f t="shared" si="6"/>
        <v>1200</v>
      </c>
      <c r="T12" s="23">
        <v>1</v>
      </c>
      <c r="U12" s="26">
        <v>2000</v>
      </c>
      <c r="V12" s="24">
        <f t="shared" si="7"/>
        <v>2000</v>
      </c>
      <c r="W12" s="23">
        <v>2</v>
      </c>
      <c r="X12" s="24">
        <v>250</v>
      </c>
      <c r="Y12" s="24">
        <f t="shared" si="8"/>
        <v>500</v>
      </c>
      <c r="Z12" s="23">
        <v>2</v>
      </c>
      <c r="AA12" s="24">
        <v>150</v>
      </c>
      <c r="AB12" s="24">
        <f t="shared" si="9"/>
        <v>300</v>
      </c>
      <c r="AC12" s="22">
        <f t="shared" si="11"/>
        <v>31200</v>
      </c>
    </row>
    <row r="13" spans="1:29" ht="16.5" customHeight="1" x14ac:dyDescent="0.25">
      <c r="A13" s="20">
        <v>6</v>
      </c>
      <c r="B13" s="23" t="s">
        <v>26</v>
      </c>
      <c r="C13" s="23"/>
      <c r="D13" s="24"/>
      <c r="E13" s="24">
        <f t="shared" si="3"/>
        <v>0</v>
      </c>
      <c r="F13" s="23">
        <v>2</v>
      </c>
      <c r="G13" s="24">
        <v>11800</v>
      </c>
      <c r="H13" s="24">
        <f t="shared" si="4"/>
        <v>23600</v>
      </c>
      <c r="I13" s="23"/>
      <c r="J13" s="24"/>
      <c r="K13" s="24">
        <f t="shared" si="5"/>
        <v>0</v>
      </c>
      <c r="L13" s="23"/>
      <c r="M13" s="24"/>
      <c r="N13" s="24">
        <f t="shared" si="13"/>
        <v>0</v>
      </c>
      <c r="O13" s="20">
        <v>6</v>
      </c>
      <c r="P13" s="23" t="s">
        <v>26</v>
      </c>
      <c r="Q13" s="23"/>
      <c r="R13" s="24"/>
      <c r="S13" s="24">
        <f t="shared" si="6"/>
        <v>0</v>
      </c>
      <c r="T13" s="23"/>
      <c r="U13" s="26"/>
      <c r="V13" s="24">
        <f t="shared" si="7"/>
        <v>0</v>
      </c>
      <c r="W13" s="23"/>
      <c r="X13" s="24"/>
      <c r="Y13" s="24">
        <f t="shared" si="8"/>
        <v>0</v>
      </c>
      <c r="Z13" s="23"/>
      <c r="AA13" s="24"/>
      <c r="AB13" s="24">
        <f t="shared" si="9"/>
        <v>0</v>
      </c>
      <c r="AC13" s="22">
        <f t="shared" si="11"/>
        <v>23600</v>
      </c>
    </row>
    <row r="14" spans="1:29" ht="16.5" customHeight="1" x14ac:dyDescent="0.25">
      <c r="A14" s="20">
        <v>7</v>
      </c>
      <c r="B14" s="23" t="s">
        <v>27</v>
      </c>
      <c r="C14" s="23"/>
      <c r="D14" s="24"/>
      <c r="E14" s="24"/>
      <c r="F14" s="23">
        <v>2</v>
      </c>
      <c r="G14" s="24">
        <v>11800</v>
      </c>
      <c r="H14" s="24">
        <f t="shared" si="4"/>
        <v>23600</v>
      </c>
      <c r="I14" s="23"/>
      <c r="J14" s="24"/>
      <c r="K14" s="24">
        <f t="shared" si="5"/>
        <v>0</v>
      </c>
      <c r="L14" s="23"/>
      <c r="M14" s="24"/>
      <c r="N14" s="24">
        <f t="shared" si="13"/>
        <v>0</v>
      </c>
      <c r="O14" s="20">
        <v>7</v>
      </c>
      <c r="P14" s="23" t="s">
        <v>27</v>
      </c>
      <c r="Q14" s="23">
        <v>1</v>
      </c>
      <c r="R14" s="24">
        <v>1200</v>
      </c>
      <c r="S14" s="24">
        <f t="shared" si="6"/>
        <v>1200</v>
      </c>
      <c r="T14" s="23">
        <v>1</v>
      </c>
      <c r="U14" s="26">
        <v>2000</v>
      </c>
      <c r="V14" s="24">
        <f t="shared" si="7"/>
        <v>2000</v>
      </c>
      <c r="W14" s="23"/>
      <c r="X14" s="24"/>
      <c r="Y14" s="24">
        <f t="shared" si="8"/>
        <v>0</v>
      </c>
      <c r="Z14" s="23"/>
      <c r="AA14" s="24"/>
      <c r="AB14" s="24">
        <f t="shared" si="9"/>
        <v>0</v>
      </c>
      <c r="AC14" s="22">
        <f t="shared" si="11"/>
        <v>26800</v>
      </c>
    </row>
    <row r="15" spans="1:29" ht="16.5" customHeight="1" x14ac:dyDescent="0.25">
      <c r="A15" s="20">
        <v>8</v>
      </c>
      <c r="B15" s="23" t="s">
        <v>28</v>
      </c>
      <c r="C15" s="23"/>
      <c r="D15" s="24"/>
      <c r="E15" s="24"/>
      <c r="F15" s="23">
        <v>2</v>
      </c>
      <c r="G15" s="24">
        <v>11800</v>
      </c>
      <c r="H15" s="24">
        <f t="shared" si="4"/>
        <v>23600</v>
      </c>
      <c r="I15" s="23"/>
      <c r="J15" s="24"/>
      <c r="K15" s="24">
        <f t="shared" si="5"/>
        <v>0</v>
      </c>
      <c r="L15" s="23">
        <v>2</v>
      </c>
      <c r="M15" s="24">
        <v>2400</v>
      </c>
      <c r="N15" s="24">
        <f t="shared" si="13"/>
        <v>4800</v>
      </c>
      <c r="O15" s="20">
        <v>8</v>
      </c>
      <c r="P15" s="23" t="s">
        <v>28</v>
      </c>
      <c r="Q15" s="23"/>
      <c r="R15" s="24"/>
      <c r="S15" s="24">
        <f t="shared" si="6"/>
        <v>0</v>
      </c>
      <c r="T15" s="23"/>
      <c r="U15" s="26"/>
      <c r="V15" s="24">
        <f t="shared" si="7"/>
        <v>0</v>
      </c>
      <c r="W15" s="23"/>
      <c r="X15" s="24"/>
      <c r="Y15" s="24">
        <f t="shared" si="8"/>
        <v>0</v>
      </c>
      <c r="Z15" s="23"/>
      <c r="AA15" s="24"/>
      <c r="AB15" s="24">
        <f t="shared" si="9"/>
        <v>0</v>
      </c>
      <c r="AC15" s="22">
        <f t="shared" si="11"/>
        <v>28400</v>
      </c>
    </row>
    <row r="16" spans="1:29" ht="16.5" customHeight="1" x14ac:dyDescent="0.25">
      <c r="A16" s="20">
        <v>9</v>
      </c>
      <c r="B16" s="23" t="s">
        <v>29</v>
      </c>
      <c r="C16" s="23"/>
      <c r="D16" s="24"/>
      <c r="E16" s="24"/>
      <c r="F16" s="23">
        <v>2</v>
      </c>
      <c r="G16" s="24">
        <v>11800</v>
      </c>
      <c r="H16" s="24">
        <f t="shared" si="4"/>
        <v>23600</v>
      </c>
      <c r="I16" s="23"/>
      <c r="J16" s="24"/>
      <c r="K16" s="24">
        <f t="shared" si="5"/>
        <v>0</v>
      </c>
      <c r="L16" s="23">
        <v>2</v>
      </c>
      <c r="M16" s="24">
        <v>2400</v>
      </c>
      <c r="N16" s="24">
        <f t="shared" si="13"/>
        <v>4800</v>
      </c>
      <c r="O16" s="20">
        <v>9</v>
      </c>
      <c r="P16" s="23" t="s">
        <v>29</v>
      </c>
      <c r="Q16" s="23"/>
      <c r="R16" s="24"/>
      <c r="S16" s="24">
        <f t="shared" si="6"/>
        <v>0</v>
      </c>
      <c r="T16" s="23"/>
      <c r="U16" s="26"/>
      <c r="V16" s="24">
        <f t="shared" si="7"/>
        <v>0</v>
      </c>
      <c r="W16" s="23"/>
      <c r="X16" s="24"/>
      <c r="Y16" s="24">
        <f t="shared" si="8"/>
        <v>0</v>
      </c>
      <c r="Z16" s="23">
        <v>2</v>
      </c>
      <c r="AA16" s="24">
        <v>150</v>
      </c>
      <c r="AB16" s="24">
        <f t="shared" si="9"/>
        <v>300</v>
      </c>
      <c r="AC16" s="22">
        <f t="shared" si="11"/>
        <v>28700</v>
      </c>
    </row>
    <row r="17" spans="1:29" ht="16.5" customHeight="1" x14ac:dyDescent="0.25">
      <c r="A17" s="20">
        <v>10</v>
      </c>
      <c r="B17" s="23" t="s">
        <v>30</v>
      </c>
      <c r="C17" s="23"/>
      <c r="D17" s="24"/>
      <c r="E17" s="24">
        <f t="shared" si="3"/>
        <v>0</v>
      </c>
      <c r="F17" s="23">
        <v>1</v>
      </c>
      <c r="G17" s="24">
        <v>11800</v>
      </c>
      <c r="H17" s="24">
        <f t="shared" si="4"/>
        <v>11800</v>
      </c>
      <c r="I17" s="23">
        <v>1</v>
      </c>
      <c r="J17" s="24">
        <v>6500</v>
      </c>
      <c r="K17" s="24">
        <f t="shared" si="5"/>
        <v>6500</v>
      </c>
      <c r="L17" s="23">
        <v>1</v>
      </c>
      <c r="M17" s="24">
        <v>2400</v>
      </c>
      <c r="N17" s="24">
        <f t="shared" si="13"/>
        <v>2400</v>
      </c>
      <c r="O17" s="20">
        <v>10</v>
      </c>
      <c r="P17" s="23" t="s">
        <v>30</v>
      </c>
      <c r="Q17" s="23"/>
      <c r="R17" s="24"/>
      <c r="S17" s="24">
        <f t="shared" si="6"/>
        <v>0</v>
      </c>
      <c r="T17" s="23">
        <v>1</v>
      </c>
      <c r="U17" s="26">
        <v>2000</v>
      </c>
      <c r="V17" s="24">
        <f t="shared" si="7"/>
        <v>2000</v>
      </c>
      <c r="W17" s="23">
        <v>3</v>
      </c>
      <c r="X17" s="24">
        <v>250</v>
      </c>
      <c r="Y17" s="24">
        <f t="shared" si="8"/>
        <v>750</v>
      </c>
      <c r="Z17" s="23">
        <v>3</v>
      </c>
      <c r="AA17" s="24">
        <v>150</v>
      </c>
      <c r="AB17" s="24">
        <f t="shared" si="9"/>
        <v>450</v>
      </c>
      <c r="AC17" s="22">
        <f t="shared" si="11"/>
        <v>23900</v>
      </c>
    </row>
    <row r="18" spans="1:29" ht="16.5" customHeight="1" x14ac:dyDescent="0.25">
      <c r="A18" s="20">
        <v>11</v>
      </c>
      <c r="B18" s="23" t="s">
        <v>31</v>
      </c>
      <c r="C18" s="23">
        <v>1</v>
      </c>
      <c r="D18" s="24">
        <v>14900</v>
      </c>
      <c r="E18" s="24">
        <f t="shared" si="3"/>
        <v>14900</v>
      </c>
      <c r="F18" s="23">
        <v>2</v>
      </c>
      <c r="G18" s="24">
        <v>11800</v>
      </c>
      <c r="H18" s="24">
        <f t="shared" ref="H18" si="14">F18*G18</f>
        <v>23600</v>
      </c>
      <c r="I18" s="23">
        <v>3</v>
      </c>
      <c r="J18" s="24">
        <v>6500</v>
      </c>
      <c r="K18" s="24">
        <f t="shared" si="5"/>
        <v>19500</v>
      </c>
      <c r="L18" s="23">
        <v>2</v>
      </c>
      <c r="M18" s="24">
        <v>2400</v>
      </c>
      <c r="N18" s="24">
        <f t="shared" si="13"/>
        <v>4800</v>
      </c>
      <c r="O18" s="20">
        <v>11</v>
      </c>
      <c r="P18" s="23" t="s">
        <v>31</v>
      </c>
      <c r="Q18" s="23"/>
      <c r="R18" s="24"/>
      <c r="S18" s="24"/>
      <c r="T18" s="23"/>
      <c r="U18" s="26"/>
      <c r="V18" s="24">
        <f t="shared" si="7"/>
        <v>0</v>
      </c>
      <c r="W18" s="23"/>
      <c r="X18" s="24"/>
      <c r="Y18" s="24">
        <f t="shared" si="8"/>
        <v>0</v>
      </c>
      <c r="Z18" s="23"/>
      <c r="AA18" s="24"/>
      <c r="AB18" s="24">
        <f t="shared" si="9"/>
        <v>0</v>
      </c>
      <c r="AC18" s="22">
        <f t="shared" si="11"/>
        <v>62800</v>
      </c>
    </row>
    <row r="19" spans="1:29" ht="16.5" customHeight="1" x14ac:dyDescent="0.25">
      <c r="A19" s="20">
        <v>12</v>
      </c>
      <c r="B19" s="23" t="s">
        <v>32</v>
      </c>
      <c r="C19" s="23">
        <v>1</v>
      </c>
      <c r="D19" s="24">
        <v>14900</v>
      </c>
      <c r="E19" s="24">
        <f t="shared" ref="E19:E20" si="15">C19*D19</f>
        <v>14900</v>
      </c>
      <c r="F19" s="23">
        <v>2</v>
      </c>
      <c r="G19" s="24">
        <v>11800</v>
      </c>
      <c r="H19" s="24">
        <f t="shared" si="4"/>
        <v>23600</v>
      </c>
      <c r="I19" s="23">
        <v>3</v>
      </c>
      <c r="J19" s="24">
        <v>6500</v>
      </c>
      <c r="K19" s="24">
        <f t="shared" si="5"/>
        <v>19500</v>
      </c>
      <c r="L19" s="23">
        <v>4</v>
      </c>
      <c r="M19" s="24">
        <v>2400</v>
      </c>
      <c r="N19" s="24">
        <f t="shared" si="13"/>
        <v>9600</v>
      </c>
      <c r="O19" s="20">
        <v>12</v>
      </c>
      <c r="P19" s="23" t="s">
        <v>32</v>
      </c>
      <c r="Q19" s="23">
        <v>7</v>
      </c>
      <c r="R19" s="24">
        <v>1200</v>
      </c>
      <c r="S19" s="24">
        <f t="shared" ref="S19:S42" si="16">Q19*R19</f>
        <v>8400</v>
      </c>
      <c r="T19" s="23">
        <v>8</v>
      </c>
      <c r="U19" s="26">
        <v>2000</v>
      </c>
      <c r="V19" s="24">
        <f t="shared" si="7"/>
        <v>16000</v>
      </c>
      <c r="W19" s="23">
        <v>11</v>
      </c>
      <c r="X19" s="24">
        <v>250</v>
      </c>
      <c r="Y19" s="24">
        <f t="shared" si="8"/>
        <v>2750</v>
      </c>
      <c r="Z19" s="23">
        <v>10</v>
      </c>
      <c r="AA19" s="24">
        <v>150</v>
      </c>
      <c r="AB19" s="24">
        <f t="shared" si="9"/>
        <v>1500</v>
      </c>
      <c r="AC19" s="22">
        <f t="shared" si="11"/>
        <v>96250</v>
      </c>
    </row>
    <row r="20" spans="1:29" ht="16.5" customHeight="1" x14ac:dyDescent="0.25">
      <c r="A20" s="20">
        <v>13</v>
      </c>
      <c r="B20" s="23" t="s">
        <v>33</v>
      </c>
      <c r="C20" s="23">
        <v>1</v>
      </c>
      <c r="D20" s="24">
        <v>14900</v>
      </c>
      <c r="E20" s="24">
        <f t="shared" si="15"/>
        <v>14900</v>
      </c>
      <c r="F20" s="23">
        <v>2</v>
      </c>
      <c r="G20" s="24">
        <v>11800</v>
      </c>
      <c r="H20" s="24">
        <f t="shared" si="4"/>
        <v>23600</v>
      </c>
      <c r="I20" s="23">
        <v>2</v>
      </c>
      <c r="J20" s="24">
        <v>6500</v>
      </c>
      <c r="K20" s="24">
        <f t="shared" si="5"/>
        <v>13000</v>
      </c>
      <c r="L20" s="23">
        <v>1</v>
      </c>
      <c r="M20" s="24">
        <v>2400</v>
      </c>
      <c r="N20" s="24">
        <f>L20*M20</f>
        <v>2400</v>
      </c>
      <c r="O20" s="20">
        <v>13</v>
      </c>
      <c r="P20" s="23" t="s">
        <v>33</v>
      </c>
      <c r="Q20" s="23">
        <v>5</v>
      </c>
      <c r="R20" s="24">
        <v>1200</v>
      </c>
      <c r="S20" s="24">
        <f t="shared" si="16"/>
        <v>6000</v>
      </c>
      <c r="T20" s="23">
        <v>5</v>
      </c>
      <c r="U20" s="26">
        <v>2000</v>
      </c>
      <c r="V20" s="24">
        <f t="shared" si="7"/>
        <v>10000</v>
      </c>
      <c r="W20" s="23">
        <v>8</v>
      </c>
      <c r="X20" s="24">
        <v>250</v>
      </c>
      <c r="Y20" s="24">
        <f t="shared" si="8"/>
        <v>2000</v>
      </c>
      <c r="Z20" s="23">
        <v>8</v>
      </c>
      <c r="AA20" s="24">
        <v>150</v>
      </c>
      <c r="AB20" s="24">
        <f t="shared" si="9"/>
        <v>1200</v>
      </c>
      <c r="AC20" s="22">
        <f t="shared" si="11"/>
        <v>73100</v>
      </c>
    </row>
    <row r="21" spans="1:29" ht="16.5" customHeight="1" x14ac:dyDescent="0.25">
      <c r="A21" s="20">
        <v>14</v>
      </c>
      <c r="B21" s="23" t="s">
        <v>34</v>
      </c>
      <c r="C21" s="23">
        <v>1</v>
      </c>
      <c r="D21" s="24">
        <v>14900</v>
      </c>
      <c r="E21" s="24">
        <f>C21*D21</f>
        <v>14900</v>
      </c>
      <c r="F21" s="23">
        <v>2</v>
      </c>
      <c r="G21" s="24">
        <v>11800</v>
      </c>
      <c r="H21" s="24">
        <f t="shared" si="4"/>
        <v>23600</v>
      </c>
      <c r="I21" s="23">
        <v>3</v>
      </c>
      <c r="J21" s="24">
        <v>6500</v>
      </c>
      <c r="K21" s="24">
        <f t="shared" si="5"/>
        <v>19500</v>
      </c>
      <c r="L21" s="23">
        <v>4</v>
      </c>
      <c r="M21" s="24">
        <v>2400</v>
      </c>
      <c r="N21" s="24">
        <f t="shared" si="13"/>
        <v>9600</v>
      </c>
      <c r="O21" s="20">
        <v>14</v>
      </c>
      <c r="P21" s="23" t="s">
        <v>34</v>
      </c>
      <c r="Q21" s="23">
        <v>8</v>
      </c>
      <c r="R21" s="24">
        <v>1200</v>
      </c>
      <c r="S21" s="24">
        <f t="shared" si="16"/>
        <v>9600</v>
      </c>
      <c r="T21" s="23">
        <v>5</v>
      </c>
      <c r="U21" s="26">
        <v>2000</v>
      </c>
      <c r="V21" s="24">
        <f t="shared" si="7"/>
        <v>10000</v>
      </c>
      <c r="W21" s="23">
        <v>7</v>
      </c>
      <c r="X21" s="24">
        <v>250</v>
      </c>
      <c r="Y21" s="24">
        <f t="shared" si="8"/>
        <v>1750</v>
      </c>
      <c r="Z21" s="23">
        <v>9</v>
      </c>
      <c r="AA21" s="24">
        <v>150</v>
      </c>
      <c r="AB21" s="24">
        <f t="shared" si="9"/>
        <v>1350</v>
      </c>
      <c r="AC21" s="22">
        <f t="shared" si="11"/>
        <v>90300</v>
      </c>
    </row>
    <row r="22" spans="1:29" ht="16.5" customHeight="1" x14ac:dyDescent="0.25">
      <c r="A22" s="20">
        <v>15</v>
      </c>
      <c r="B22" s="23" t="s">
        <v>35</v>
      </c>
      <c r="C22" s="23">
        <v>1</v>
      </c>
      <c r="D22" s="24">
        <v>14900</v>
      </c>
      <c r="E22" s="24">
        <f t="shared" ref="E22" si="17">C22*D22</f>
        <v>14900</v>
      </c>
      <c r="F22" s="25">
        <v>2</v>
      </c>
      <c r="G22" s="24">
        <v>11800</v>
      </c>
      <c r="H22" s="24">
        <f t="shared" si="4"/>
        <v>23600</v>
      </c>
      <c r="I22" s="25">
        <v>3</v>
      </c>
      <c r="J22" s="40">
        <v>6500</v>
      </c>
      <c r="K22" s="24">
        <f>I22*J22</f>
        <v>19500</v>
      </c>
      <c r="L22" s="25">
        <v>4</v>
      </c>
      <c r="M22" s="40">
        <v>2400</v>
      </c>
      <c r="N22" s="24">
        <f>L22*M22</f>
        <v>9600</v>
      </c>
      <c r="O22" s="20">
        <v>15</v>
      </c>
      <c r="P22" s="23" t="s">
        <v>35</v>
      </c>
      <c r="Q22" s="25">
        <v>8</v>
      </c>
      <c r="R22" s="40">
        <v>1200</v>
      </c>
      <c r="S22" s="24">
        <f t="shared" si="16"/>
        <v>9600</v>
      </c>
      <c r="T22" s="25">
        <v>5</v>
      </c>
      <c r="U22" s="40">
        <v>2000</v>
      </c>
      <c r="V22" s="24">
        <f t="shared" si="7"/>
        <v>10000</v>
      </c>
      <c r="W22" s="25">
        <v>7</v>
      </c>
      <c r="X22" s="40">
        <v>250</v>
      </c>
      <c r="Y22" s="24">
        <f t="shared" si="8"/>
        <v>1750</v>
      </c>
      <c r="Z22" s="25">
        <v>9</v>
      </c>
      <c r="AA22" s="40">
        <v>150</v>
      </c>
      <c r="AB22" s="24">
        <f t="shared" si="9"/>
        <v>1350</v>
      </c>
      <c r="AC22" s="22">
        <f t="shared" si="11"/>
        <v>90300</v>
      </c>
    </row>
    <row r="23" spans="1:29" ht="16.5" customHeight="1" x14ac:dyDescent="0.25">
      <c r="A23" s="20">
        <v>16</v>
      </c>
      <c r="B23" s="23" t="s">
        <v>36</v>
      </c>
      <c r="C23" s="23"/>
      <c r="D23" s="24"/>
      <c r="E23" s="24">
        <f t="shared" si="3"/>
        <v>0</v>
      </c>
      <c r="F23" s="23">
        <v>2</v>
      </c>
      <c r="G23" s="24">
        <v>11800</v>
      </c>
      <c r="H23" s="24">
        <f t="shared" si="4"/>
        <v>23600</v>
      </c>
      <c r="I23" s="25">
        <v>3</v>
      </c>
      <c r="J23" s="24">
        <v>6500</v>
      </c>
      <c r="K23" s="24">
        <f t="shared" si="5"/>
        <v>19500</v>
      </c>
      <c r="L23" s="23">
        <v>3</v>
      </c>
      <c r="M23" s="24">
        <v>2400</v>
      </c>
      <c r="N23" s="24">
        <f t="shared" si="13"/>
        <v>7200</v>
      </c>
      <c r="O23" s="20">
        <v>16</v>
      </c>
      <c r="P23" s="23" t="s">
        <v>36</v>
      </c>
      <c r="Q23" s="23"/>
      <c r="R23" s="24"/>
      <c r="S23" s="24">
        <f t="shared" si="16"/>
        <v>0</v>
      </c>
      <c r="T23" s="23"/>
      <c r="U23" s="26"/>
      <c r="V23" s="24">
        <f t="shared" si="7"/>
        <v>0</v>
      </c>
      <c r="W23" s="23"/>
      <c r="X23" s="24"/>
      <c r="Y23" s="24">
        <f t="shared" si="8"/>
        <v>0</v>
      </c>
      <c r="Z23" s="23">
        <v>10</v>
      </c>
      <c r="AA23" s="24">
        <v>150</v>
      </c>
      <c r="AB23" s="24">
        <f t="shared" si="9"/>
        <v>1500</v>
      </c>
      <c r="AC23" s="22">
        <f t="shared" si="11"/>
        <v>51800</v>
      </c>
    </row>
    <row r="24" spans="1:29" s="41" customFormat="1" ht="16.5" customHeight="1" x14ac:dyDescent="0.25">
      <c r="A24" s="20">
        <v>17</v>
      </c>
      <c r="B24" s="23" t="s">
        <v>37</v>
      </c>
      <c r="C24" s="23"/>
      <c r="D24" s="24"/>
      <c r="E24" s="24">
        <f t="shared" si="3"/>
        <v>0</v>
      </c>
      <c r="F24" s="23">
        <v>2</v>
      </c>
      <c r="G24" s="24">
        <v>11800</v>
      </c>
      <c r="H24" s="24">
        <f t="shared" si="4"/>
        <v>23600</v>
      </c>
      <c r="I24" s="25">
        <v>2</v>
      </c>
      <c r="J24" s="24">
        <v>6500</v>
      </c>
      <c r="K24" s="24">
        <f t="shared" si="5"/>
        <v>13000</v>
      </c>
      <c r="L24" s="23">
        <v>3</v>
      </c>
      <c r="M24" s="24">
        <v>2400</v>
      </c>
      <c r="N24" s="24">
        <f t="shared" si="13"/>
        <v>7200</v>
      </c>
      <c r="O24" s="20">
        <v>17</v>
      </c>
      <c r="P24" s="23" t="s">
        <v>37</v>
      </c>
      <c r="Q24" s="23"/>
      <c r="R24" s="24"/>
      <c r="S24" s="24">
        <f t="shared" si="16"/>
        <v>0</v>
      </c>
      <c r="T24" s="23">
        <v>5</v>
      </c>
      <c r="U24" s="26">
        <v>2000</v>
      </c>
      <c r="V24" s="24">
        <f t="shared" si="7"/>
        <v>10000</v>
      </c>
      <c r="W24" s="23">
        <v>5</v>
      </c>
      <c r="X24" s="24">
        <v>250</v>
      </c>
      <c r="Y24" s="24">
        <f t="shared" si="8"/>
        <v>1250</v>
      </c>
      <c r="Z24" s="23">
        <v>6</v>
      </c>
      <c r="AA24" s="24">
        <v>150</v>
      </c>
      <c r="AB24" s="24">
        <f t="shared" si="9"/>
        <v>900</v>
      </c>
      <c r="AC24" s="22">
        <f t="shared" si="11"/>
        <v>55950</v>
      </c>
    </row>
    <row r="25" spans="1:29" s="41" customFormat="1" ht="16.5" customHeight="1" x14ac:dyDescent="0.25">
      <c r="A25" s="20">
        <v>18</v>
      </c>
      <c r="B25" s="23" t="s">
        <v>38</v>
      </c>
      <c r="C25" s="42">
        <v>1</v>
      </c>
      <c r="D25" s="24">
        <v>14900</v>
      </c>
      <c r="E25" s="24">
        <f t="shared" si="3"/>
        <v>14900</v>
      </c>
      <c r="F25" s="42">
        <v>2</v>
      </c>
      <c r="G25" s="24">
        <v>11800</v>
      </c>
      <c r="H25" s="24">
        <f t="shared" si="4"/>
        <v>23600</v>
      </c>
      <c r="I25" s="25">
        <v>2</v>
      </c>
      <c r="J25" s="24">
        <v>6500</v>
      </c>
      <c r="K25" s="24">
        <f t="shared" si="5"/>
        <v>13000</v>
      </c>
      <c r="L25" s="42">
        <v>2</v>
      </c>
      <c r="M25" s="24">
        <v>2400</v>
      </c>
      <c r="N25" s="24">
        <f t="shared" si="13"/>
        <v>4800</v>
      </c>
      <c r="O25" s="20">
        <v>18</v>
      </c>
      <c r="P25" s="23" t="s">
        <v>38</v>
      </c>
      <c r="Q25" s="42">
        <v>3</v>
      </c>
      <c r="R25" s="24">
        <v>1200</v>
      </c>
      <c r="S25" s="24">
        <f t="shared" si="16"/>
        <v>3600</v>
      </c>
      <c r="T25" s="42">
        <v>3</v>
      </c>
      <c r="U25" s="26">
        <v>2000</v>
      </c>
      <c r="V25" s="24">
        <f t="shared" si="7"/>
        <v>6000</v>
      </c>
      <c r="W25" s="42">
        <v>5</v>
      </c>
      <c r="X25" s="24">
        <v>250</v>
      </c>
      <c r="Y25" s="24">
        <f t="shared" si="8"/>
        <v>1250</v>
      </c>
      <c r="Z25" s="42">
        <v>8</v>
      </c>
      <c r="AA25" s="24">
        <v>150</v>
      </c>
      <c r="AB25" s="24">
        <f t="shared" si="9"/>
        <v>1200</v>
      </c>
      <c r="AC25" s="22">
        <f t="shared" si="11"/>
        <v>68350</v>
      </c>
    </row>
    <row r="26" spans="1:29" s="41" customFormat="1" ht="16.5" customHeight="1" x14ac:dyDescent="0.25">
      <c r="A26" s="20">
        <v>19</v>
      </c>
      <c r="B26" s="23" t="s">
        <v>39</v>
      </c>
      <c r="C26" s="23">
        <v>1</v>
      </c>
      <c r="D26" s="24">
        <v>14900</v>
      </c>
      <c r="E26" s="24">
        <f t="shared" si="3"/>
        <v>14900</v>
      </c>
      <c r="F26" s="23">
        <v>2</v>
      </c>
      <c r="G26" s="24">
        <v>11800</v>
      </c>
      <c r="H26" s="24">
        <f t="shared" si="4"/>
        <v>23600</v>
      </c>
      <c r="I26" s="25"/>
      <c r="J26" s="24"/>
      <c r="K26" s="24">
        <f t="shared" si="5"/>
        <v>0</v>
      </c>
      <c r="L26" s="23">
        <v>2</v>
      </c>
      <c r="M26" s="24">
        <v>2400</v>
      </c>
      <c r="N26" s="24">
        <f t="shared" si="13"/>
        <v>4800</v>
      </c>
      <c r="O26" s="20">
        <v>19</v>
      </c>
      <c r="P26" s="23" t="s">
        <v>39</v>
      </c>
      <c r="Q26" s="23">
        <v>4</v>
      </c>
      <c r="R26" s="24">
        <v>1200</v>
      </c>
      <c r="S26" s="24">
        <f t="shared" si="16"/>
        <v>4800</v>
      </c>
      <c r="T26" s="23">
        <v>6</v>
      </c>
      <c r="U26" s="26">
        <v>2000</v>
      </c>
      <c r="V26" s="24">
        <f t="shared" si="7"/>
        <v>12000</v>
      </c>
      <c r="W26" s="23">
        <v>10</v>
      </c>
      <c r="X26" s="24">
        <v>250</v>
      </c>
      <c r="Y26" s="24">
        <f t="shared" si="8"/>
        <v>2500</v>
      </c>
      <c r="Z26" s="23">
        <v>10</v>
      </c>
      <c r="AA26" s="24">
        <v>150</v>
      </c>
      <c r="AB26" s="24">
        <f t="shared" si="9"/>
        <v>1500</v>
      </c>
      <c r="AC26" s="22">
        <f t="shared" si="11"/>
        <v>64100</v>
      </c>
    </row>
    <row r="27" spans="1:29" ht="16.5" customHeight="1" x14ac:dyDescent="0.25">
      <c r="A27" s="20">
        <v>20</v>
      </c>
      <c r="B27" s="23" t="s">
        <v>40</v>
      </c>
      <c r="C27" s="23">
        <v>1</v>
      </c>
      <c r="D27" s="24">
        <v>14900</v>
      </c>
      <c r="E27" s="24">
        <f t="shared" ref="E27" si="18">C27*D27</f>
        <v>14900</v>
      </c>
      <c r="F27" s="23">
        <v>2</v>
      </c>
      <c r="G27" s="24">
        <v>11800</v>
      </c>
      <c r="H27" s="24">
        <f t="shared" si="4"/>
        <v>23600</v>
      </c>
      <c r="I27" s="25">
        <v>2</v>
      </c>
      <c r="J27" s="24">
        <v>6500</v>
      </c>
      <c r="K27" s="24">
        <f t="shared" si="5"/>
        <v>13000</v>
      </c>
      <c r="L27" s="23">
        <v>2</v>
      </c>
      <c r="M27" s="24">
        <v>2400</v>
      </c>
      <c r="N27" s="24">
        <f t="shared" si="13"/>
        <v>4800</v>
      </c>
      <c r="O27" s="20">
        <v>20</v>
      </c>
      <c r="P27" s="23" t="s">
        <v>40</v>
      </c>
      <c r="Q27" s="23">
        <v>6</v>
      </c>
      <c r="R27" s="24">
        <v>1200</v>
      </c>
      <c r="S27" s="24">
        <f t="shared" si="16"/>
        <v>7200</v>
      </c>
      <c r="T27" s="23">
        <v>5</v>
      </c>
      <c r="U27" s="26">
        <v>2000</v>
      </c>
      <c r="V27" s="24">
        <f t="shared" si="7"/>
        <v>10000</v>
      </c>
      <c r="W27" s="23">
        <v>8</v>
      </c>
      <c r="X27" s="24">
        <v>250</v>
      </c>
      <c r="Y27" s="24">
        <f t="shared" si="8"/>
        <v>2000</v>
      </c>
      <c r="Z27" s="23">
        <v>8</v>
      </c>
      <c r="AA27" s="24">
        <v>150</v>
      </c>
      <c r="AB27" s="24">
        <f t="shared" si="9"/>
        <v>1200</v>
      </c>
      <c r="AC27" s="22">
        <f t="shared" si="11"/>
        <v>76700</v>
      </c>
    </row>
    <row r="28" spans="1:29" ht="16.5" customHeight="1" x14ac:dyDescent="0.25">
      <c r="A28" s="20">
        <v>21</v>
      </c>
      <c r="B28" s="23" t="s">
        <v>41</v>
      </c>
      <c r="C28" s="23"/>
      <c r="D28" s="24"/>
      <c r="E28" s="24"/>
      <c r="F28" s="23">
        <v>2</v>
      </c>
      <c r="G28" s="24">
        <v>11800</v>
      </c>
      <c r="H28" s="24">
        <f t="shared" si="4"/>
        <v>23600</v>
      </c>
      <c r="I28" s="25">
        <v>2</v>
      </c>
      <c r="J28" s="24">
        <v>6500</v>
      </c>
      <c r="K28" s="24">
        <f t="shared" si="5"/>
        <v>13000</v>
      </c>
      <c r="L28" s="23"/>
      <c r="M28" s="24"/>
      <c r="N28" s="24">
        <f t="shared" si="13"/>
        <v>0</v>
      </c>
      <c r="O28" s="20">
        <v>21</v>
      </c>
      <c r="P28" s="23" t="s">
        <v>41</v>
      </c>
      <c r="Q28" s="23">
        <v>6</v>
      </c>
      <c r="R28" s="24">
        <v>1200</v>
      </c>
      <c r="S28" s="24">
        <f t="shared" si="16"/>
        <v>7200</v>
      </c>
      <c r="T28" s="23">
        <v>6</v>
      </c>
      <c r="U28" s="26">
        <v>2000</v>
      </c>
      <c r="V28" s="24">
        <f t="shared" si="7"/>
        <v>12000</v>
      </c>
      <c r="W28" s="23">
        <v>6</v>
      </c>
      <c r="X28" s="24">
        <v>250</v>
      </c>
      <c r="Y28" s="24">
        <f t="shared" si="8"/>
        <v>1500</v>
      </c>
      <c r="Z28" s="23">
        <v>6</v>
      </c>
      <c r="AA28" s="24">
        <v>150</v>
      </c>
      <c r="AB28" s="24">
        <f t="shared" si="9"/>
        <v>900</v>
      </c>
      <c r="AC28" s="22">
        <f t="shared" si="11"/>
        <v>58200</v>
      </c>
    </row>
    <row r="29" spans="1:29" ht="16.5" customHeight="1" x14ac:dyDescent="0.25">
      <c r="A29" s="20">
        <v>22</v>
      </c>
      <c r="B29" s="23" t="s">
        <v>42</v>
      </c>
      <c r="C29" s="23">
        <v>1</v>
      </c>
      <c r="D29" s="24">
        <v>14900</v>
      </c>
      <c r="E29" s="24">
        <f t="shared" si="3"/>
        <v>14900</v>
      </c>
      <c r="F29" s="23">
        <v>2</v>
      </c>
      <c r="G29" s="24">
        <v>11800</v>
      </c>
      <c r="H29" s="24">
        <f t="shared" si="4"/>
        <v>23600</v>
      </c>
      <c r="I29" s="25">
        <v>3</v>
      </c>
      <c r="J29" s="24">
        <v>6500</v>
      </c>
      <c r="K29" s="24">
        <f>I29*J29</f>
        <v>19500</v>
      </c>
      <c r="L29" s="23">
        <v>4</v>
      </c>
      <c r="M29" s="24">
        <v>2400</v>
      </c>
      <c r="N29" s="24">
        <f t="shared" si="13"/>
        <v>9600</v>
      </c>
      <c r="O29" s="20">
        <v>22</v>
      </c>
      <c r="P29" s="23" t="s">
        <v>42</v>
      </c>
      <c r="Q29" s="23">
        <v>8</v>
      </c>
      <c r="R29" s="24">
        <v>1200</v>
      </c>
      <c r="S29" s="24">
        <f t="shared" si="16"/>
        <v>9600</v>
      </c>
      <c r="T29" s="23">
        <v>5</v>
      </c>
      <c r="U29" s="26">
        <v>2000</v>
      </c>
      <c r="V29" s="24">
        <f t="shared" si="7"/>
        <v>10000</v>
      </c>
      <c r="W29" s="23">
        <v>8</v>
      </c>
      <c r="X29" s="24">
        <v>250</v>
      </c>
      <c r="Y29" s="24">
        <f t="shared" si="8"/>
        <v>2000</v>
      </c>
      <c r="Z29" s="23">
        <v>7</v>
      </c>
      <c r="AA29" s="24">
        <v>150</v>
      </c>
      <c r="AB29" s="24">
        <f t="shared" si="9"/>
        <v>1050</v>
      </c>
      <c r="AC29" s="22">
        <f t="shared" si="11"/>
        <v>90250</v>
      </c>
    </row>
    <row r="30" spans="1:29" ht="16.5" customHeight="1" x14ac:dyDescent="0.25">
      <c r="A30" s="20">
        <v>23</v>
      </c>
      <c r="B30" s="23" t="s">
        <v>43</v>
      </c>
      <c r="C30" s="23"/>
      <c r="D30" s="24"/>
      <c r="E30" s="24"/>
      <c r="F30" s="23">
        <v>2</v>
      </c>
      <c r="G30" s="24">
        <v>11800</v>
      </c>
      <c r="H30" s="24">
        <f t="shared" si="4"/>
        <v>23600</v>
      </c>
      <c r="I30" s="25">
        <v>2</v>
      </c>
      <c r="J30" s="24">
        <v>6500</v>
      </c>
      <c r="K30" s="24">
        <f t="shared" si="5"/>
        <v>13000</v>
      </c>
      <c r="L30" s="23"/>
      <c r="M30" s="24"/>
      <c r="N30" s="24">
        <f t="shared" si="13"/>
        <v>0</v>
      </c>
      <c r="O30" s="20">
        <v>23</v>
      </c>
      <c r="P30" s="23" t="s">
        <v>43</v>
      </c>
      <c r="Q30" s="23">
        <v>6</v>
      </c>
      <c r="R30" s="24">
        <v>1200</v>
      </c>
      <c r="S30" s="24">
        <f t="shared" si="16"/>
        <v>7200</v>
      </c>
      <c r="T30" s="23">
        <v>5</v>
      </c>
      <c r="U30" s="26">
        <v>2000</v>
      </c>
      <c r="V30" s="24">
        <f t="shared" si="7"/>
        <v>10000</v>
      </c>
      <c r="W30" s="23">
        <v>6</v>
      </c>
      <c r="X30" s="24">
        <v>250</v>
      </c>
      <c r="Y30" s="24">
        <f t="shared" si="8"/>
        <v>1500</v>
      </c>
      <c r="Z30" s="23">
        <v>7</v>
      </c>
      <c r="AA30" s="24">
        <v>150</v>
      </c>
      <c r="AB30" s="24">
        <f t="shared" si="9"/>
        <v>1050</v>
      </c>
      <c r="AC30" s="22">
        <f t="shared" si="11"/>
        <v>56350</v>
      </c>
    </row>
    <row r="31" spans="1:29" ht="16.5" customHeight="1" x14ac:dyDescent="0.25">
      <c r="A31" s="20">
        <v>24</v>
      </c>
      <c r="B31" s="23" t="s">
        <v>44</v>
      </c>
      <c r="C31" s="23">
        <v>1</v>
      </c>
      <c r="D31" s="24">
        <v>14900</v>
      </c>
      <c r="E31" s="24">
        <f t="shared" si="3"/>
        <v>14900</v>
      </c>
      <c r="F31" s="23">
        <v>2</v>
      </c>
      <c r="G31" s="24">
        <v>11800</v>
      </c>
      <c r="H31" s="24">
        <f t="shared" si="4"/>
        <v>23600</v>
      </c>
      <c r="I31" s="25">
        <v>3</v>
      </c>
      <c r="J31" s="24">
        <v>6500</v>
      </c>
      <c r="K31" s="24">
        <f t="shared" ref="K31:K42" si="19">I31*J31</f>
        <v>19500</v>
      </c>
      <c r="L31" s="23">
        <v>3</v>
      </c>
      <c r="M31" s="24">
        <v>2400</v>
      </c>
      <c r="N31" s="24">
        <f t="shared" si="13"/>
        <v>7200</v>
      </c>
      <c r="O31" s="20">
        <v>24</v>
      </c>
      <c r="P31" s="23" t="s">
        <v>44</v>
      </c>
      <c r="Q31" s="23">
        <v>6</v>
      </c>
      <c r="R31" s="24">
        <v>1200</v>
      </c>
      <c r="S31" s="24">
        <f t="shared" si="16"/>
        <v>7200</v>
      </c>
      <c r="T31" s="23">
        <v>7</v>
      </c>
      <c r="U31" s="26">
        <v>2000</v>
      </c>
      <c r="V31" s="24">
        <f t="shared" si="7"/>
        <v>14000</v>
      </c>
      <c r="W31" s="23">
        <v>9</v>
      </c>
      <c r="X31" s="24">
        <v>250</v>
      </c>
      <c r="Y31" s="24">
        <f t="shared" si="8"/>
        <v>2250</v>
      </c>
      <c r="Z31" s="23">
        <v>10</v>
      </c>
      <c r="AA31" s="24">
        <v>150</v>
      </c>
      <c r="AB31" s="24">
        <f t="shared" si="9"/>
        <v>1500</v>
      </c>
      <c r="AC31" s="22">
        <f t="shared" si="11"/>
        <v>90150</v>
      </c>
    </row>
    <row r="32" spans="1:29" ht="16.5" customHeight="1" x14ac:dyDescent="0.25">
      <c r="A32" s="20">
        <v>25</v>
      </c>
      <c r="B32" s="23" t="s">
        <v>45</v>
      </c>
      <c r="C32" s="23">
        <v>1</v>
      </c>
      <c r="D32" s="24">
        <v>14900</v>
      </c>
      <c r="E32" s="24">
        <f t="shared" si="3"/>
        <v>14900</v>
      </c>
      <c r="F32" s="23">
        <v>2</v>
      </c>
      <c r="G32" s="24">
        <v>11800</v>
      </c>
      <c r="H32" s="24">
        <f t="shared" si="4"/>
        <v>23600</v>
      </c>
      <c r="I32" s="25">
        <v>3</v>
      </c>
      <c r="J32" s="24">
        <v>6500</v>
      </c>
      <c r="K32" s="24">
        <f t="shared" si="19"/>
        <v>19500</v>
      </c>
      <c r="L32" s="18">
        <v>3</v>
      </c>
      <c r="M32" s="24">
        <v>2400</v>
      </c>
      <c r="N32" s="24">
        <f t="shared" si="13"/>
        <v>7200</v>
      </c>
      <c r="O32" s="20">
        <v>25</v>
      </c>
      <c r="P32" s="23" t="s">
        <v>45</v>
      </c>
      <c r="Q32" s="23">
        <v>6</v>
      </c>
      <c r="R32" s="24">
        <v>1200</v>
      </c>
      <c r="S32" s="24">
        <f t="shared" si="16"/>
        <v>7200</v>
      </c>
      <c r="T32" s="18">
        <v>7</v>
      </c>
      <c r="U32" s="26">
        <v>2000</v>
      </c>
      <c r="V32" s="24">
        <f t="shared" si="7"/>
        <v>14000</v>
      </c>
      <c r="W32" s="18">
        <v>10</v>
      </c>
      <c r="X32" s="24">
        <v>250</v>
      </c>
      <c r="Y32" s="24">
        <f t="shared" si="8"/>
        <v>2500</v>
      </c>
      <c r="Z32" s="23">
        <v>9</v>
      </c>
      <c r="AA32" s="24">
        <v>150</v>
      </c>
      <c r="AB32" s="24">
        <f t="shared" si="9"/>
        <v>1350</v>
      </c>
      <c r="AC32" s="22">
        <f t="shared" si="11"/>
        <v>90250</v>
      </c>
    </row>
    <row r="33" spans="1:29" ht="16.5" customHeight="1" x14ac:dyDescent="0.25">
      <c r="A33" s="20">
        <v>26</v>
      </c>
      <c r="B33" s="23" t="s">
        <v>46</v>
      </c>
      <c r="C33" s="23">
        <v>1</v>
      </c>
      <c r="D33" s="24">
        <v>14900</v>
      </c>
      <c r="E33" s="24">
        <f t="shared" ref="E33" si="20">C33*D33</f>
        <v>14900</v>
      </c>
      <c r="F33" s="18">
        <v>1</v>
      </c>
      <c r="G33" s="24">
        <v>11800</v>
      </c>
      <c r="H33" s="24">
        <f t="shared" si="4"/>
        <v>11800</v>
      </c>
      <c r="I33" s="25"/>
      <c r="J33" s="24"/>
      <c r="K33" s="24"/>
      <c r="L33" s="18">
        <v>2</v>
      </c>
      <c r="M33" s="24">
        <v>2400</v>
      </c>
      <c r="N33" s="24">
        <f t="shared" si="13"/>
        <v>4800</v>
      </c>
      <c r="O33" s="20">
        <v>26</v>
      </c>
      <c r="P33" s="23" t="s">
        <v>46</v>
      </c>
      <c r="Q33" s="18">
        <v>8</v>
      </c>
      <c r="R33" s="24">
        <v>1200</v>
      </c>
      <c r="S33" s="24">
        <f t="shared" si="16"/>
        <v>9600</v>
      </c>
      <c r="T33" s="18">
        <v>3</v>
      </c>
      <c r="U33" s="26">
        <v>2000</v>
      </c>
      <c r="V33" s="24">
        <f t="shared" si="7"/>
        <v>6000</v>
      </c>
      <c r="W33" s="18">
        <v>10</v>
      </c>
      <c r="X33" s="24">
        <v>250</v>
      </c>
      <c r="Y33" s="24">
        <f t="shared" si="8"/>
        <v>2500</v>
      </c>
      <c r="Z33" s="18">
        <v>10</v>
      </c>
      <c r="AA33" s="24">
        <v>150</v>
      </c>
      <c r="AB33" s="24">
        <f t="shared" si="9"/>
        <v>1500</v>
      </c>
      <c r="AC33" s="22">
        <f t="shared" si="11"/>
        <v>51100</v>
      </c>
    </row>
    <row r="34" spans="1:29" ht="16.5" customHeight="1" x14ac:dyDescent="0.25">
      <c r="A34" s="20">
        <v>27</v>
      </c>
      <c r="B34" s="23" t="s">
        <v>47</v>
      </c>
      <c r="C34" s="18">
        <v>1</v>
      </c>
      <c r="D34" s="24">
        <v>14900</v>
      </c>
      <c r="E34" s="24">
        <f t="shared" si="3"/>
        <v>14900</v>
      </c>
      <c r="F34" s="18">
        <v>2</v>
      </c>
      <c r="G34" s="24">
        <v>11800</v>
      </c>
      <c r="H34" s="24">
        <f t="shared" si="4"/>
        <v>23600</v>
      </c>
      <c r="I34" s="25">
        <v>3</v>
      </c>
      <c r="J34" s="24">
        <v>6500</v>
      </c>
      <c r="K34" s="24">
        <f t="shared" si="19"/>
        <v>19500</v>
      </c>
      <c r="L34" s="18">
        <v>4</v>
      </c>
      <c r="M34" s="24">
        <v>2400</v>
      </c>
      <c r="N34" s="24">
        <f t="shared" si="13"/>
        <v>9600</v>
      </c>
      <c r="O34" s="20">
        <v>27</v>
      </c>
      <c r="P34" s="23" t="s">
        <v>47</v>
      </c>
      <c r="Q34" s="18">
        <v>7</v>
      </c>
      <c r="R34" s="24">
        <v>1200</v>
      </c>
      <c r="S34" s="24">
        <f t="shared" si="16"/>
        <v>8400</v>
      </c>
      <c r="T34" s="18">
        <v>8</v>
      </c>
      <c r="U34" s="26">
        <v>2000</v>
      </c>
      <c r="V34" s="24">
        <f t="shared" si="7"/>
        <v>16000</v>
      </c>
      <c r="W34" s="18">
        <v>10</v>
      </c>
      <c r="X34" s="24">
        <v>250</v>
      </c>
      <c r="Y34" s="24">
        <f t="shared" si="8"/>
        <v>2500</v>
      </c>
      <c r="Z34" s="18">
        <v>10</v>
      </c>
      <c r="AA34" s="24">
        <v>150</v>
      </c>
      <c r="AB34" s="24">
        <f t="shared" si="9"/>
        <v>1500</v>
      </c>
      <c r="AC34" s="22">
        <f t="shared" si="11"/>
        <v>96000</v>
      </c>
    </row>
    <row r="35" spans="1:29" ht="16.5" customHeight="1" x14ac:dyDescent="0.25">
      <c r="A35" s="20">
        <v>28</v>
      </c>
      <c r="B35" s="23" t="s">
        <v>48</v>
      </c>
      <c r="C35" s="18">
        <v>1</v>
      </c>
      <c r="D35" s="24">
        <v>14900</v>
      </c>
      <c r="E35" s="24">
        <f t="shared" si="3"/>
        <v>14900</v>
      </c>
      <c r="F35" s="18">
        <v>1</v>
      </c>
      <c r="G35" s="24">
        <v>11800</v>
      </c>
      <c r="H35" s="24">
        <f t="shared" si="4"/>
        <v>11800</v>
      </c>
      <c r="I35" s="25">
        <v>2</v>
      </c>
      <c r="J35" s="24">
        <v>6500</v>
      </c>
      <c r="K35" s="24">
        <f t="shared" si="19"/>
        <v>13000</v>
      </c>
      <c r="L35" s="18">
        <v>3</v>
      </c>
      <c r="M35" s="24">
        <v>2400</v>
      </c>
      <c r="N35" s="24">
        <f t="shared" si="13"/>
        <v>7200</v>
      </c>
      <c r="O35" s="20">
        <v>28</v>
      </c>
      <c r="P35" s="23" t="s">
        <v>48</v>
      </c>
      <c r="Q35" s="18">
        <v>7</v>
      </c>
      <c r="R35" s="24">
        <v>1200</v>
      </c>
      <c r="S35" s="24">
        <f t="shared" si="16"/>
        <v>8400</v>
      </c>
      <c r="T35" s="18">
        <v>5</v>
      </c>
      <c r="U35" s="26">
        <v>2000</v>
      </c>
      <c r="V35" s="24">
        <f t="shared" si="7"/>
        <v>10000</v>
      </c>
      <c r="W35" s="18">
        <v>10</v>
      </c>
      <c r="X35" s="24">
        <v>250</v>
      </c>
      <c r="Y35" s="24">
        <f t="shared" si="8"/>
        <v>2500</v>
      </c>
      <c r="Z35" s="18">
        <v>10</v>
      </c>
      <c r="AA35" s="24">
        <v>150</v>
      </c>
      <c r="AB35" s="24">
        <f t="shared" si="9"/>
        <v>1500</v>
      </c>
      <c r="AC35" s="22">
        <f t="shared" si="11"/>
        <v>69300</v>
      </c>
    </row>
    <row r="36" spans="1:29" ht="16.5" customHeight="1" x14ac:dyDescent="0.25">
      <c r="A36" s="20">
        <v>29</v>
      </c>
      <c r="B36" s="23" t="s">
        <v>49</v>
      </c>
      <c r="C36" s="18">
        <v>1</v>
      </c>
      <c r="D36" s="24">
        <v>14900</v>
      </c>
      <c r="E36" s="24">
        <f t="shared" ref="E36" si="21">C36*D36</f>
        <v>14900</v>
      </c>
      <c r="F36" s="18">
        <v>2</v>
      </c>
      <c r="G36" s="24">
        <v>11800</v>
      </c>
      <c r="H36" s="24">
        <f t="shared" si="4"/>
        <v>23600</v>
      </c>
      <c r="I36" s="25">
        <v>3</v>
      </c>
      <c r="J36" s="24">
        <v>6500</v>
      </c>
      <c r="K36" s="24">
        <f t="shared" si="19"/>
        <v>19500</v>
      </c>
      <c r="L36" s="18">
        <v>4</v>
      </c>
      <c r="M36" s="24">
        <v>2400</v>
      </c>
      <c r="N36" s="24">
        <f t="shared" si="13"/>
        <v>9600</v>
      </c>
      <c r="O36" s="20">
        <v>29</v>
      </c>
      <c r="P36" s="23" t="s">
        <v>49</v>
      </c>
      <c r="Q36" s="18">
        <v>7</v>
      </c>
      <c r="R36" s="24">
        <v>1200</v>
      </c>
      <c r="S36" s="24">
        <f t="shared" si="16"/>
        <v>8400</v>
      </c>
      <c r="T36" s="18">
        <v>8</v>
      </c>
      <c r="U36" s="26">
        <v>2000</v>
      </c>
      <c r="V36" s="24">
        <f t="shared" si="7"/>
        <v>16000</v>
      </c>
      <c r="W36" s="18">
        <v>10</v>
      </c>
      <c r="X36" s="24">
        <v>250</v>
      </c>
      <c r="Y36" s="24">
        <f t="shared" si="8"/>
        <v>2500</v>
      </c>
      <c r="Z36" s="18">
        <v>10</v>
      </c>
      <c r="AA36" s="24">
        <v>150</v>
      </c>
      <c r="AB36" s="24">
        <f t="shared" si="9"/>
        <v>1500</v>
      </c>
      <c r="AC36" s="22">
        <f t="shared" si="11"/>
        <v>96000</v>
      </c>
    </row>
    <row r="37" spans="1:29" ht="16.5" customHeight="1" x14ac:dyDescent="0.25">
      <c r="A37" s="20">
        <v>30</v>
      </c>
      <c r="B37" s="23" t="s">
        <v>50</v>
      </c>
      <c r="C37" s="18"/>
      <c r="D37" s="24"/>
      <c r="E37" s="24"/>
      <c r="F37" s="18">
        <v>1</v>
      </c>
      <c r="G37" s="24">
        <v>11800</v>
      </c>
      <c r="H37" s="24">
        <f t="shared" si="4"/>
        <v>11800</v>
      </c>
      <c r="I37" s="25">
        <v>3</v>
      </c>
      <c r="J37" s="24">
        <v>6500</v>
      </c>
      <c r="K37" s="24">
        <f t="shared" si="19"/>
        <v>19500</v>
      </c>
      <c r="L37" s="18">
        <v>2</v>
      </c>
      <c r="M37" s="24">
        <v>2400</v>
      </c>
      <c r="N37" s="24">
        <f t="shared" si="13"/>
        <v>4800</v>
      </c>
      <c r="O37" s="20">
        <v>30</v>
      </c>
      <c r="P37" s="23" t="s">
        <v>50</v>
      </c>
      <c r="Q37" s="18">
        <v>6</v>
      </c>
      <c r="R37" s="24">
        <v>1200</v>
      </c>
      <c r="S37" s="24">
        <f t="shared" si="16"/>
        <v>7200</v>
      </c>
      <c r="T37" s="18">
        <v>7</v>
      </c>
      <c r="U37" s="26">
        <v>2000</v>
      </c>
      <c r="V37" s="24">
        <f t="shared" si="7"/>
        <v>14000</v>
      </c>
      <c r="W37" s="18">
        <v>10</v>
      </c>
      <c r="X37" s="24">
        <v>250</v>
      </c>
      <c r="Y37" s="24">
        <f t="shared" si="8"/>
        <v>2500</v>
      </c>
      <c r="Z37" s="18">
        <v>10</v>
      </c>
      <c r="AA37" s="24">
        <v>150</v>
      </c>
      <c r="AB37" s="24">
        <f t="shared" si="9"/>
        <v>1500</v>
      </c>
      <c r="AC37" s="22">
        <f t="shared" si="11"/>
        <v>61300</v>
      </c>
    </row>
    <row r="38" spans="1:29" ht="16.5" customHeight="1" x14ac:dyDescent="0.25">
      <c r="A38" s="20">
        <v>31</v>
      </c>
      <c r="B38" s="23" t="s">
        <v>51</v>
      </c>
      <c r="C38" s="18"/>
      <c r="D38" s="24"/>
      <c r="E38" s="24"/>
      <c r="F38" s="18">
        <v>2</v>
      </c>
      <c r="G38" s="24">
        <v>11800</v>
      </c>
      <c r="H38" s="24">
        <f t="shared" si="4"/>
        <v>23600</v>
      </c>
      <c r="I38" s="25">
        <v>2</v>
      </c>
      <c r="J38" s="24">
        <v>6500</v>
      </c>
      <c r="K38" s="24">
        <f t="shared" si="19"/>
        <v>13000</v>
      </c>
      <c r="L38" s="18"/>
      <c r="M38" s="24"/>
      <c r="N38" s="24">
        <f t="shared" si="13"/>
        <v>0</v>
      </c>
      <c r="O38" s="20">
        <v>31</v>
      </c>
      <c r="P38" s="23" t="s">
        <v>51</v>
      </c>
      <c r="Q38" s="18">
        <v>7</v>
      </c>
      <c r="R38" s="24">
        <v>1200</v>
      </c>
      <c r="S38" s="24">
        <f t="shared" si="16"/>
        <v>8400</v>
      </c>
      <c r="T38" s="18">
        <v>7</v>
      </c>
      <c r="U38" s="26">
        <v>2000</v>
      </c>
      <c r="V38" s="24">
        <f t="shared" si="7"/>
        <v>14000</v>
      </c>
      <c r="W38" s="18">
        <v>9</v>
      </c>
      <c r="X38" s="24">
        <v>250</v>
      </c>
      <c r="Y38" s="24">
        <f t="shared" si="8"/>
        <v>2250</v>
      </c>
      <c r="Z38" s="18">
        <v>10</v>
      </c>
      <c r="AA38" s="24">
        <v>150</v>
      </c>
      <c r="AB38" s="24">
        <f t="shared" si="9"/>
        <v>1500</v>
      </c>
      <c r="AC38" s="22">
        <f t="shared" si="11"/>
        <v>62750</v>
      </c>
    </row>
    <row r="39" spans="1:29" ht="16.5" customHeight="1" x14ac:dyDescent="0.25">
      <c r="A39" s="20">
        <v>32</v>
      </c>
      <c r="B39" s="23" t="s">
        <v>52</v>
      </c>
      <c r="C39" s="18"/>
      <c r="D39" s="24"/>
      <c r="E39" s="24"/>
      <c r="F39" s="18">
        <v>1</v>
      </c>
      <c r="G39" s="24">
        <v>11800</v>
      </c>
      <c r="H39" s="24">
        <f t="shared" si="4"/>
        <v>11800</v>
      </c>
      <c r="I39" s="25">
        <v>3</v>
      </c>
      <c r="J39" s="24">
        <v>6500</v>
      </c>
      <c r="K39" s="24">
        <f t="shared" si="19"/>
        <v>19500</v>
      </c>
      <c r="L39" s="18">
        <v>2</v>
      </c>
      <c r="M39" s="24">
        <v>2400</v>
      </c>
      <c r="N39" s="24">
        <f t="shared" si="13"/>
        <v>4800</v>
      </c>
      <c r="O39" s="20">
        <v>32</v>
      </c>
      <c r="P39" s="23" t="s">
        <v>52</v>
      </c>
      <c r="Q39" s="18">
        <v>6</v>
      </c>
      <c r="R39" s="24">
        <v>1200</v>
      </c>
      <c r="S39" s="24">
        <f t="shared" si="16"/>
        <v>7200</v>
      </c>
      <c r="T39" s="18">
        <v>7</v>
      </c>
      <c r="U39" s="26">
        <v>2000</v>
      </c>
      <c r="V39" s="24">
        <f t="shared" si="7"/>
        <v>14000</v>
      </c>
      <c r="W39" s="18">
        <v>10</v>
      </c>
      <c r="X39" s="24">
        <v>250</v>
      </c>
      <c r="Y39" s="24">
        <f t="shared" si="8"/>
        <v>2500</v>
      </c>
      <c r="Z39" s="18">
        <v>10</v>
      </c>
      <c r="AA39" s="24">
        <v>150</v>
      </c>
      <c r="AB39" s="24">
        <f t="shared" si="9"/>
        <v>1500</v>
      </c>
      <c r="AC39" s="22">
        <f t="shared" si="11"/>
        <v>61300</v>
      </c>
    </row>
    <row r="40" spans="1:29" ht="16.5" customHeight="1" x14ac:dyDescent="0.25">
      <c r="A40" s="20">
        <v>33</v>
      </c>
      <c r="B40" s="23" t="s">
        <v>77</v>
      </c>
      <c r="C40" s="18"/>
      <c r="D40" s="24"/>
      <c r="E40" s="24"/>
      <c r="F40" s="18">
        <v>1</v>
      </c>
      <c r="G40" s="24">
        <v>11800</v>
      </c>
      <c r="H40" s="24">
        <f t="shared" si="4"/>
        <v>11800</v>
      </c>
      <c r="I40" s="25">
        <v>3</v>
      </c>
      <c r="J40" s="24">
        <v>6500</v>
      </c>
      <c r="K40" s="24">
        <f t="shared" si="19"/>
        <v>19500</v>
      </c>
      <c r="L40" s="18">
        <v>2</v>
      </c>
      <c r="M40" s="24">
        <v>2400</v>
      </c>
      <c r="N40" s="24">
        <f t="shared" si="13"/>
        <v>4800</v>
      </c>
      <c r="O40" s="20">
        <v>33</v>
      </c>
      <c r="P40" s="23" t="s">
        <v>77</v>
      </c>
      <c r="Q40" s="18">
        <v>7</v>
      </c>
      <c r="R40" s="24">
        <v>1200</v>
      </c>
      <c r="S40" s="24">
        <f t="shared" si="16"/>
        <v>8400</v>
      </c>
      <c r="T40" s="18">
        <v>5</v>
      </c>
      <c r="U40" s="26">
        <v>2000</v>
      </c>
      <c r="V40" s="24">
        <f t="shared" si="7"/>
        <v>10000</v>
      </c>
      <c r="W40" s="18">
        <v>10</v>
      </c>
      <c r="X40" s="24">
        <v>250</v>
      </c>
      <c r="Y40" s="24">
        <f t="shared" si="8"/>
        <v>2500</v>
      </c>
      <c r="Z40" s="18">
        <v>10</v>
      </c>
      <c r="AA40" s="24">
        <v>150</v>
      </c>
      <c r="AB40" s="24">
        <f t="shared" si="9"/>
        <v>1500</v>
      </c>
      <c r="AC40" s="22">
        <f t="shared" si="11"/>
        <v>58500</v>
      </c>
    </row>
    <row r="41" spans="1:29" ht="16.5" customHeight="1" x14ac:dyDescent="0.25">
      <c r="A41" s="20">
        <v>34</v>
      </c>
      <c r="B41" s="23" t="s">
        <v>53</v>
      </c>
      <c r="C41" s="18">
        <v>1</v>
      </c>
      <c r="D41" s="24">
        <v>14900</v>
      </c>
      <c r="E41" s="24">
        <f t="shared" ref="E41" si="22">C41*D41</f>
        <v>14900</v>
      </c>
      <c r="F41" s="18">
        <v>1</v>
      </c>
      <c r="G41" s="24">
        <v>11800</v>
      </c>
      <c r="H41" s="24">
        <f t="shared" si="4"/>
        <v>11800</v>
      </c>
      <c r="I41" s="25">
        <v>3</v>
      </c>
      <c r="J41" s="24">
        <v>6500</v>
      </c>
      <c r="K41" s="24">
        <f t="shared" si="19"/>
        <v>19500</v>
      </c>
      <c r="L41" s="18">
        <v>2</v>
      </c>
      <c r="M41" s="24">
        <v>2400</v>
      </c>
      <c r="N41" s="24">
        <f t="shared" si="13"/>
        <v>4800</v>
      </c>
      <c r="O41" s="20">
        <v>34</v>
      </c>
      <c r="P41" s="23" t="s">
        <v>53</v>
      </c>
      <c r="Q41" s="18">
        <v>3</v>
      </c>
      <c r="R41" s="24">
        <v>1200</v>
      </c>
      <c r="S41" s="24">
        <f t="shared" si="16"/>
        <v>3600</v>
      </c>
      <c r="T41" s="18">
        <v>3</v>
      </c>
      <c r="U41" s="26">
        <v>2000</v>
      </c>
      <c r="V41" s="24">
        <f t="shared" si="7"/>
        <v>6000</v>
      </c>
      <c r="W41" s="18">
        <v>10</v>
      </c>
      <c r="X41" s="24">
        <v>250</v>
      </c>
      <c r="Y41" s="24">
        <f t="shared" si="8"/>
        <v>2500</v>
      </c>
      <c r="Z41" s="18">
        <v>10</v>
      </c>
      <c r="AA41" s="24">
        <v>150</v>
      </c>
      <c r="AB41" s="24">
        <f t="shared" si="9"/>
        <v>1500</v>
      </c>
      <c r="AC41" s="22">
        <f t="shared" si="11"/>
        <v>64600</v>
      </c>
    </row>
    <row r="42" spans="1:29" ht="16.5" customHeight="1" x14ac:dyDescent="0.25">
      <c r="A42" s="20">
        <v>35</v>
      </c>
      <c r="B42" s="23" t="s">
        <v>54</v>
      </c>
      <c r="C42" s="18"/>
      <c r="D42" s="24"/>
      <c r="E42" s="24"/>
      <c r="F42" s="18">
        <v>2</v>
      </c>
      <c r="G42" s="24">
        <v>11800</v>
      </c>
      <c r="H42" s="24">
        <f t="shared" si="4"/>
        <v>23600</v>
      </c>
      <c r="I42" s="25">
        <v>4</v>
      </c>
      <c r="J42" s="24">
        <v>6500</v>
      </c>
      <c r="K42" s="24">
        <f t="shared" si="19"/>
        <v>26000</v>
      </c>
      <c r="L42" s="19"/>
      <c r="M42" s="24"/>
      <c r="N42" s="24">
        <f t="shared" si="13"/>
        <v>0</v>
      </c>
      <c r="O42" s="20">
        <v>35</v>
      </c>
      <c r="P42" s="23" t="s">
        <v>54</v>
      </c>
      <c r="Q42" s="18"/>
      <c r="R42" s="24"/>
      <c r="S42" s="24">
        <f t="shared" si="16"/>
        <v>0</v>
      </c>
      <c r="T42" s="18">
        <v>3</v>
      </c>
      <c r="U42" s="26">
        <v>2000</v>
      </c>
      <c r="V42" s="24">
        <f t="shared" si="7"/>
        <v>6000</v>
      </c>
      <c r="W42" s="18">
        <v>10</v>
      </c>
      <c r="X42" s="24">
        <v>250</v>
      </c>
      <c r="Y42" s="24">
        <f t="shared" si="8"/>
        <v>2500</v>
      </c>
      <c r="Z42" s="18">
        <v>10</v>
      </c>
      <c r="AA42" s="24">
        <v>150</v>
      </c>
      <c r="AB42" s="24">
        <f t="shared" si="9"/>
        <v>1500</v>
      </c>
      <c r="AC42" s="22">
        <f t="shared" si="11"/>
        <v>59600</v>
      </c>
    </row>
    <row r="43" spans="1:29" ht="16.5" customHeight="1" x14ac:dyDescent="0.25"/>
    <row r="44" spans="1:29" ht="16.5" customHeight="1" x14ac:dyDescent="0.25">
      <c r="J44" s="43"/>
    </row>
    <row r="45" spans="1:29" ht="16.5" customHeight="1" x14ac:dyDescent="0.25"/>
    <row r="46" spans="1:29" ht="16.5" customHeight="1" x14ac:dyDescent="0.25"/>
    <row r="47" spans="1:29" ht="16.5" customHeight="1" x14ac:dyDescent="0.25"/>
    <row r="48" spans="1:2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</sheetData>
  <mergeCells count="24">
    <mergeCell ref="O7:P7"/>
    <mergeCell ref="A7:B7"/>
    <mergeCell ref="Q4:AB4"/>
    <mergeCell ref="M3:N3"/>
    <mergeCell ref="AB3:AC3"/>
    <mergeCell ref="T5:V5"/>
    <mergeCell ref="Z5:AB5"/>
    <mergeCell ref="F5:H5"/>
    <mergeCell ref="I5:K5"/>
    <mergeCell ref="Q5:S5"/>
    <mergeCell ref="O4:O6"/>
    <mergeCell ref="P4:P6"/>
    <mergeCell ref="L5:N5"/>
    <mergeCell ref="W5:Y5"/>
    <mergeCell ref="A4:A6"/>
    <mergeCell ref="O1:AC1"/>
    <mergeCell ref="O2:AC2"/>
    <mergeCell ref="B4:B6"/>
    <mergeCell ref="A1:N1"/>
    <mergeCell ref="C5:E5"/>
    <mergeCell ref="C4:H4"/>
    <mergeCell ref="I4:N4"/>
    <mergeCell ref="A2:N2"/>
    <mergeCell ref="AC4:AC6"/>
  </mergeCells>
  <pageMargins left="0.33" right="0.16" top="0.28000000000000003" bottom="0.25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6"/>
  <sheetViews>
    <sheetView workbookViewId="0">
      <selection activeCell="J12" sqref="J12"/>
    </sheetView>
  </sheetViews>
  <sheetFormatPr defaultColWidth="11.21875" defaultRowHeight="16.5" x14ac:dyDescent="0.25"/>
  <cols>
    <col min="1" max="1" width="5.33203125" style="27" customWidth="1"/>
    <col min="2" max="2" width="37" style="27" customWidth="1"/>
    <col min="3" max="3" width="6.33203125" style="27" customWidth="1"/>
    <col min="4" max="4" width="7.88671875" style="46" customWidth="1"/>
    <col min="5" max="5" width="8.6640625" style="27" customWidth="1"/>
    <col min="6" max="6" width="6.33203125" style="27" customWidth="1"/>
    <col min="7" max="7" width="7.88671875" style="27" customWidth="1"/>
    <col min="8" max="8" width="9.109375" style="27" customWidth="1"/>
    <col min="9" max="9" width="6.109375" style="27" customWidth="1"/>
    <col min="10" max="10" width="7.33203125" style="27" customWidth="1"/>
    <col min="11" max="11" width="9.21875" style="27" customWidth="1"/>
    <col min="12" max="12" width="6.6640625" style="27" customWidth="1"/>
    <col min="13" max="13" width="7.21875" style="27" customWidth="1"/>
    <col min="14" max="14" width="8.109375" style="27" customWidth="1"/>
    <col min="15" max="15" width="7" style="27" customWidth="1"/>
    <col min="16" max="16" width="8" style="27" customWidth="1"/>
    <col min="17" max="17" width="10" style="27" customWidth="1"/>
    <col min="18" max="18" width="5.33203125" style="27" customWidth="1"/>
    <col min="19" max="19" width="48.33203125" style="27" customWidth="1"/>
    <col min="20" max="20" width="9.88671875" style="27" customWidth="1"/>
    <col min="21" max="21" width="11" style="27" customWidth="1"/>
    <col min="22" max="22" width="10.88671875" style="27" customWidth="1"/>
    <col min="23" max="23" width="9.5546875" style="27" customWidth="1"/>
    <col min="24" max="24" width="10.33203125" style="27" customWidth="1"/>
    <col min="25" max="25" width="11" style="27" customWidth="1"/>
    <col min="26" max="26" width="9" style="27" customWidth="1"/>
    <col min="27" max="27" width="8.77734375" style="27" customWidth="1"/>
    <col min="28" max="28" width="10.6640625" style="27" customWidth="1"/>
    <col min="29" max="29" width="13.88671875" style="27" customWidth="1"/>
    <col min="30" max="30" width="11.21875" style="21"/>
    <col min="31" max="31" width="11.21875" style="27"/>
    <col min="32" max="32" width="9" style="27" customWidth="1"/>
    <col min="33" max="33" width="10" style="27" customWidth="1"/>
    <col min="34" max="34" width="10.109375" style="27" customWidth="1"/>
    <col min="35" max="16384" width="11.21875" style="27"/>
  </cols>
  <sheetData>
    <row r="1" spans="1:34" s="53" customFormat="1" ht="18.75" x14ac:dyDescent="0.3">
      <c r="A1" s="63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3" t="s">
        <v>96</v>
      </c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34" ht="16.5" customHeight="1" x14ac:dyDescent="0.25">
      <c r="A2" s="59" t="s">
        <v>97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59" t="str">
        <f>A2</f>
        <v>(Kèm theo Quyết định số 1277 /QĐ-UBND ngày 26  tháng 9 năm 2024 của UBND thị xã Hương Trà)</v>
      </c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0"/>
      <c r="AE2" s="50"/>
      <c r="AF2" s="50"/>
      <c r="AG2" s="50"/>
      <c r="AH2" s="50"/>
    </row>
    <row r="3" spans="1:34" ht="16.5" customHeight="1" x14ac:dyDescent="0.25">
      <c r="A3" s="29"/>
      <c r="B3" s="30"/>
      <c r="C3" s="30"/>
      <c r="D3" s="31"/>
      <c r="E3" s="30"/>
      <c r="F3" s="30"/>
      <c r="G3" s="30"/>
      <c r="H3" s="30"/>
      <c r="I3" s="30"/>
      <c r="J3" s="30"/>
      <c r="K3" s="32"/>
      <c r="L3" s="30"/>
      <c r="M3" s="30"/>
      <c r="N3" s="32"/>
      <c r="O3" s="30"/>
      <c r="P3" s="82" t="s">
        <v>0</v>
      </c>
      <c r="Q3" s="82"/>
      <c r="R3" s="29"/>
      <c r="S3" s="30"/>
      <c r="T3" s="30"/>
      <c r="U3" s="30"/>
      <c r="V3" s="32"/>
      <c r="W3" s="30"/>
      <c r="X3" s="30"/>
      <c r="Y3" s="32"/>
      <c r="Z3" s="30"/>
      <c r="AA3" s="30"/>
      <c r="AB3" s="79" t="s">
        <v>0</v>
      </c>
      <c r="AC3" s="79"/>
    </row>
    <row r="4" spans="1:34" ht="16.5" customHeight="1" x14ac:dyDescent="0.25">
      <c r="A4" s="60" t="s">
        <v>1</v>
      </c>
      <c r="B4" s="60" t="s">
        <v>2</v>
      </c>
      <c r="C4" s="75" t="s">
        <v>3</v>
      </c>
      <c r="D4" s="76"/>
      <c r="E4" s="76"/>
      <c r="F4" s="76"/>
      <c r="G4" s="76"/>
      <c r="H4" s="77"/>
      <c r="I4" s="78" t="s">
        <v>4</v>
      </c>
      <c r="J4" s="73"/>
      <c r="K4" s="73"/>
      <c r="L4" s="73"/>
      <c r="M4" s="73"/>
      <c r="N4" s="73"/>
      <c r="O4" s="73"/>
      <c r="P4" s="73"/>
      <c r="Q4" s="73"/>
      <c r="R4" s="83" t="s">
        <v>1</v>
      </c>
      <c r="S4" s="78" t="s">
        <v>2</v>
      </c>
      <c r="T4" s="76" t="s">
        <v>4</v>
      </c>
      <c r="U4" s="76"/>
      <c r="V4" s="76"/>
      <c r="W4" s="76"/>
      <c r="X4" s="76"/>
      <c r="Y4" s="76"/>
      <c r="Z4" s="76"/>
      <c r="AA4" s="76"/>
      <c r="AB4" s="77"/>
      <c r="AC4" s="69" t="s">
        <v>55</v>
      </c>
    </row>
    <row r="5" spans="1:34" s="34" customFormat="1" ht="16.5" customHeight="1" x14ac:dyDescent="0.25">
      <c r="A5" s="61"/>
      <c r="B5" s="61"/>
      <c r="C5" s="84" t="s">
        <v>6</v>
      </c>
      <c r="D5" s="85"/>
      <c r="E5" s="86"/>
      <c r="F5" s="80" t="s">
        <v>7</v>
      </c>
      <c r="G5" s="81"/>
      <c r="H5" s="81"/>
      <c r="I5" s="80" t="s">
        <v>8</v>
      </c>
      <c r="J5" s="81"/>
      <c r="K5" s="81"/>
      <c r="L5" s="80" t="s">
        <v>9</v>
      </c>
      <c r="M5" s="81"/>
      <c r="N5" s="81"/>
      <c r="O5" s="80" t="s">
        <v>10</v>
      </c>
      <c r="P5" s="81"/>
      <c r="Q5" s="81"/>
      <c r="R5" s="73"/>
      <c r="S5" s="73"/>
      <c r="T5" s="80" t="s">
        <v>11</v>
      </c>
      <c r="U5" s="81"/>
      <c r="V5" s="81"/>
      <c r="W5" s="80" t="s">
        <v>12</v>
      </c>
      <c r="X5" s="81"/>
      <c r="Y5" s="81"/>
      <c r="Z5" s="80" t="s">
        <v>13</v>
      </c>
      <c r="AA5" s="81"/>
      <c r="AB5" s="81"/>
      <c r="AC5" s="69"/>
      <c r="AD5" s="21"/>
    </row>
    <row r="6" spans="1:34" ht="60" customHeight="1" x14ac:dyDescent="0.25">
      <c r="A6" s="62"/>
      <c r="B6" s="62"/>
      <c r="C6" s="35" t="s">
        <v>14</v>
      </c>
      <c r="D6" s="36" t="s">
        <v>15</v>
      </c>
      <c r="E6" s="51" t="s">
        <v>92</v>
      </c>
      <c r="F6" s="35" t="s">
        <v>17</v>
      </c>
      <c r="G6" s="35" t="s">
        <v>18</v>
      </c>
      <c r="H6" s="51" t="s">
        <v>93</v>
      </c>
      <c r="I6" s="35" t="s">
        <v>19</v>
      </c>
      <c r="J6" s="35" t="s">
        <v>20</v>
      </c>
      <c r="K6" s="51" t="s">
        <v>92</v>
      </c>
      <c r="L6" s="35" t="s">
        <v>19</v>
      </c>
      <c r="M6" s="35" t="s">
        <v>20</v>
      </c>
      <c r="N6" s="51" t="s">
        <v>90</v>
      </c>
      <c r="O6" s="35" t="s">
        <v>19</v>
      </c>
      <c r="P6" s="35" t="s">
        <v>20</v>
      </c>
      <c r="Q6" s="51" t="s">
        <v>90</v>
      </c>
      <c r="R6" s="73"/>
      <c r="S6" s="73"/>
      <c r="T6" s="35" t="s">
        <v>89</v>
      </c>
      <c r="U6" s="35" t="s">
        <v>20</v>
      </c>
      <c r="V6" s="33" t="s">
        <v>90</v>
      </c>
      <c r="W6" s="35" t="s">
        <v>89</v>
      </c>
      <c r="X6" s="35" t="s">
        <v>20</v>
      </c>
      <c r="Y6" s="33" t="s">
        <v>90</v>
      </c>
      <c r="Z6" s="35" t="s">
        <v>89</v>
      </c>
      <c r="AA6" s="35" t="s">
        <v>20</v>
      </c>
      <c r="AB6" s="33" t="s">
        <v>90</v>
      </c>
      <c r="AC6" s="69"/>
    </row>
    <row r="7" spans="1:34" s="39" customFormat="1" ht="16.5" customHeight="1" x14ac:dyDescent="0.25">
      <c r="A7" s="70" t="s">
        <v>55</v>
      </c>
      <c r="B7" s="71"/>
      <c r="C7" s="44">
        <f>SUM(C8:C29)</f>
        <v>11</v>
      </c>
      <c r="D7" s="44"/>
      <c r="E7" s="44">
        <f>SUM(E8:E29)</f>
        <v>163900</v>
      </c>
      <c r="F7" s="44">
        <f>SUM(F8:F29)</f>
        <v>27</v>
      </c>
      <c r="G7" s="44"/>
      <c r="H7" s="44">
        <f>SUM(H8:H29)</f>
        <v>318600</v>
      </c>
      <c r="I7" s="44">
        <f>SUM(I8:I29)</f>
        <v>34</v>
      </c>
      <c r="J7" s="44"/>
      <c r="K7" s="44">
        <f>SUM(K8:K29)</f>
        <v>221000</v>
      </c>
      <c r="L7" s="44">
        <f>SUM(L8:L29)</f>
        <v>23</v>
      </c>
      <c r="M7" s="44"/>
      <c r="N7" s="44">
        <f>SUM(N8:N29)</f>
        <v>55200</v>
      </c>
      <c r="O7" s="44">
        <f>SUM(O8:O29)</f>
        <v>31</v>
      </c>
      <c r="P7" s="44"/>
      <c r="Q7" s="44">
        <f>SUM(Q8:Q29)</f>
        <v>37200</v>
      </c>
      <c r="R7" s="70" t="s">
        <v>55</v>
      </c>
      <c r="S7" s="71"/>
      <c r="T7" s="44">
        <f>SUM(T8:T29)</f>
        <v>21</v>
      </c>
      <c r="U7" s="44"/>
      <c r="V7" s="44">
        <f>SUM(V8:V29)</f>
        <v>42000</v>
      </c>
      <c r="W7" s="44">
        <f>SUM(W8:W29)</f>
        <v>27</v>
      </c>
      <c r="X7" s="44"/>
      <c r="Y7" s="44">
        <f>SUM(Y8:Y29)</f>
        <v>6750</v>
      </c>
      <c r="Z7" s="44">
        <f>SUM(Z8:Z29)</f>
        <v>31</v>
      </c>
      <c r="AA7" s="44"/>
      <c r="AB7" s="44">
        <f>SUM(AB8:AB29)</f>
        <v>4650</v>
      </c>
      <c r="AC7" s="44">
        <f>SUM(AC8:AC29)</f>
        <v>849300</v>
      </c>
      <c r="AD7" s="38"/>
    </row>
    <row r="8" spans="1:34" ht="16.5" customHeight="1" x14ac:dyDescent="0.25">
      <c r="A8" s="20">
        <v>1</v>
      </c>
      <c r="B8" s="23" t="s">
        <v>94</v>
      </c>
      <c r="C8" s="23">
        <v>1</v>
      </c>
      <c r="D8" s="24">
        <v>14900</v>
      </c>
      <c r="E8" s="24">
        <f t="shared" ref="E8:E9" si="0">C8*D8</f>
        <v>14900</v>
      </c>
      <c r="F8" s="23">
        <v>2</v>
      </c>
      <c r="G8" s="24">
        <v>11800</v>
      </c>
      <c r="H8" s="24">
        <f t="shared" ref="H8:H29" si="1">F8*G8</f>
        <v>23600</v>
      </c>
      <c r="I8" s="23">
        <v>4</v>
      </c>
      <c r="J8" s="24">
        <v>6500</v>
      </c>
      <c r="K8" s="24">
        <f t="shared" ref="K8:K10" si="2">I8*J8</f>
        <v>26000</v>
      </c>
      <c r="L8" s="23">
        <v>3</v>
      </c>
      <c r="M8" s="24">
        <v>2400</v>
      </c>
      <c r="N8" s="24">
        <f t="shared" ref="N8:N29" si="3">L8*M8</f>
        <v>7200</v>
      </c>
      <c r="O8" s="23">
        <v>2</v>
      </c>
      <c r="P8" s="24">
        <v>1200</v>
      </c>
      <c r="Q8" s="24">
        <f t="shared" ref="Q8:Q18" si="4">O8*P8</f>
        <v>2400</v>
      </c>
      <c r="R8" s="20">
        <v>1</v>
      </c>
      <c r="S8" s="23" t="s">
        <v>56</v>
      </c>
      <c r="T8" s="23">
        <v>3</v>
      </c>
      <c r="U8" s="26">
        <v>2000</v>
      </c>
      <c r="V8" s="24">
        <f t="shared" ref="V8:V29" si="5">T8*U8</f>
        <v>6000</v>
      </c>
      <c r="W8" s="23">
        <v>3</v>
      </c>
      <c r="X8" s="24">
        <v>250</v>
      </c>
      <c r="Y8" s="24">
        <f t="shared" ref="Y8:Y29" si="6">W8*X8</f>
        <v>750</v>
      </c>
      <c r="Z8" s="23">
        <v>3</v>
      </c>
      <c r="AA8" s="24">
        <v>150</v>
      </c>
      <c r="AB8" s="24">
        <f t="shared" ref="AB8:AB29" si="7">Z8*AA8</f>
        <v>450</v>
      </c>
      <c r="AC8" s="22">
        <f t="shared" ref="AC8:AC29" si="8">E8+H8+K8+N8+Q8+V8+Y8+AB8</f>
        <v>81300</v>
      </c>
    </row>
    <row r="9" spans="1:34" ht="16.5" customHeight="1" x14ac:dyDescent="0.25">
      <c r="A9" s="20">
        <v>2</v>
      </c>
      <c r="B9" s="23" t="s">
        <v>57</v>
      </c>
      <c r="C9" s="23">
        <v>1</v>
      </c>
      <c r="D9" s="24">
        <v>14900</v>
      </c>
      <c r="E9" s="24">
        <f t="shared" si="0"/>
        <v>14900</v>
      </c>
      <c r="F9" s="23">
        <v>2</v>
      </c>
      <c r="G9" s="24">
        <v>11800</v>
      </c>
      <c r="H9" s="24">
        <f t="shared" si="1"/>
        <v>23600</v>
      </c>
      <c r="I9" s="23">
        <v>4</v>
      </c>
      <c r="J9" s="24">
        <v>6500</v>
      </c>
      <c r="K9" s="24">
        <f t="shared" si="2"/>
        <v>26000</v>
      </c>
      <c r="L9" s="23">
        <v>2</v>
      </c>
      <c r="M9" s="24">
        <v>2400</v>
      </c>
      <c r="N9" s="24">
        <f t="shared" si="3"/>
        <v>4800</v>
      </c>
      <c r="O9" s="23">
        <v>3</v>
      </c>
      <c r="P9" s="24">
        <v>1200</v>
      </c>
      <c r="Q9" s="24">
        <f>O9*P9</f>
        <v>3600</v>
      </c>
      <c r="R9" s="20">
        <v>2</v>
      </c>
      <c r="S9" s="23" t="s">
        <v>57</v>
      </c>
      <c r="T9" s="23">
        <v>4</v>
      </c>
      <c r="U9" s="26">
        <v>2000</v>
      </c>
      <c r="V9" s="24">
        <f t="shared" si="5"/>
        <v>8000</v>
      </c>
      <c r="W9" s="23">
        <v>3</v>
      </c>
      <c r="X9" s="45">
        <v>250</v>
      </c>
      <c r="Y9" s="24">
        <f t="shared" si="6"/>
        <v>750</v>
      </c>
      <c r="Z9" s="23">
        <v>3</v>
      </c>
      <c r="AA9" s="45">
        <v>150</v>
      </c>
      <c r="AB9" s="24">
        <f t="shared" si="7"/>
        <v>450</v>
      </c>
      <c r="AC9" s="22">
        <f t="shared" si="8"/>
        <v>82100</v>
      </c>
    </row>
    <row r="10" spans="1:34" ht="16.5" customHeight="1" x14ac:dyDescent="0.25">
      <c r="A10" s="20">
        <v>3</v>
      </c>
      <c r="B10" s="23" t="s">
        <v>58</v>
      </c>
      <c r="C10" s="25">
        <v>1</v>
      </c>
      <c r="D10" s="24">
        <v>14900</v>
      </c>
      <c r="E10" s="24">
        <f>D10</f>
        <v>14900</v>
      </c>
      <c r="F10" s="23">
        <v>1</v>
      </c>
      <c r="G10" s="24">
        <v>11800</v>
      </c>
      <c r="H10" s="24">
        <f t="shared" si="1"/>
        <v>11800</v>
      </c>
      <c r="I10" s="23">
        <v>3</v>
      </c>
      <c r="J10" s="24">
        <v>6500</v>
      </c>
      <c r="K10" s="24">
        <f t="shared" si="2"/>
        <v>19500</v>
      </c>
      <c r="L10" s="23">
        <v>3</v>
      </c>
      <c r="M10" s="24">
        <v>2400</v>
      </c>
      <c r="N10" s="24">
        <f t="shared" si="3"/>
        <v>7200</v>
      </c>
      <c r="O10" s="23"/>
      <c r="P10" s="24"/>
      <c r="Q10" s="24">
        <f t="shared" si="4"/>
        <v>0</v>
      </c>
      <c r="R10" s="20">
        <v>3</v>
      </c>
      <c r="S10" s="23" t="s">
        <v>58</v>
      </c>
      <c r="T10" s="23"/>
      <c r="U10" s="24"/>
      <c r="V10" s="24">
        <f t="shared" si="5"/>
        <v>0</v>
      </c>
      <c r="W10" s="23">
        <v>5</v>
      </c>
      <c r="X10" s="24">
        <v>250</v>
      </c>
      <c r="Y10" s="24">
        <f t="shared" si="6"/>
        <v>1250</v>
      </c>
      <c r="Z10" s="23">
        <v>5</v>
      </c>
      <c r="AA10" s="24">
        <v>150</v>
      </c>
      <c r="AB10" s="24">
        <f t="shared" si="7"/>
        <v>750</v>
      </c>
      <c r="AC10" s="22">
        <f t="shared" si="8"/>
        <v>55400</v>
      </c>
    </row>
    <row r="11" spans="1:34" ht="16.5" customHeight="1" x14ac:dyDescent="0.25">
      <c r="A11" s="20">
        <v>4</v>
      </c>
      <c r="B11" s="25" t="s">
        <v>59</v>
      </c>
      <c r="C11" s="25">
        <v>1</v>
      </c>
      <c r="D11" s="24">
        <v>14900</v>
      </c>
      <c r="E11" s="24">
        <f>D11</f>
        <v>14900</v>
      </c>
      <c r="F11" s="25">
        <v>1</v>
      </c>
      <c r="G11" s="24">
        <v>11800</v>
      </c>
      <c r="H11" s="24">
        <f t="shared" si="1"/>
        <v>11800</v>
      </c>
      <c r="I11" s="25">
        <v>2</v>
      </c>
      <c r="J11" s="24">
        <v>6500</v>
      </c>
      <c r="K11" s="24">
        <f>I11*J11</f>
        <v>13000</v>
      </c>
      <c r="L11" s="25">
        <v>1</v>
      </c>
      <c r="M11" s="40">
        <v>2400</v>
      </c>
      <c r="N11" s="24">
        <f t="shared" si="3"/>
        <v>2400</v>
      </c>
      <c r="O11" s="25"/>
      <c r="P11" s="40"/>
      <c r="Q11" s="24">
        <f t="shared" si="4"/>
        <v>0</v>
      </c>
      <c r="R11" s="20">
        <v>4</v>
      </c>
      <c r="S11" s="25" t="s">
        <v>59</v>
      </c>
      <c r="T11" s="25">
        <v>2</v>
      </c>
      <c r="U11" s="40">
        <v>2000</v>
      </c>
      <c r="V11" s="24">
        <f t="shared" si="5"/>
        <v>4000</v>
      </c>
      <c r="W11" s="25">
        <v>1</v>
      </c>
      <c r="X11" s="24">
        <v>250</v>
      </c>
      <c r="Y11" s="24">
        <f t="shared" si="6"/>
        <v>250</v>
      </c>
      <c r="Z11" s="25">
        <v>3</v>
      </c>
      <c r="AA11" s="40">
        <v>150</v>
      </c>
      <c r="AB11" s="24">
        <f t="shared" si="7"/>
        <v>450</v>
      </c>
      <c r="AC11" s="22">
        <f t="shared" si="8"/>
        <v>46800</v>
      </c>
    </row>
    <row r="12" spans="1:34" ht="16.5" customHeight="1" x14ac:dyDescent="0.25">
      <c r="A12" s="20">
        <v>5</v>
      </c>
      <c r="B12" s="23" t="s">
        <v>60</v>
      </c>
      <c r="C12" s="25">
        <v>1</v>
      </c>
      <c r="D12" s="24">
        <v>14900</v>
      </c>
      <c r="E12" s="24">
        <f t="shared" ref="E12:E29" si="9">C12*D12</f>
        <v>14900</v>
      </c>
      <c r="F12" s="23">
        <v>1</v>
      </c>
      <c r="G12" s="24">
        <v>11800</v>
      </c>
      <c r="H12" s="24">
        <f t="shared" si="1"/>
        <v>11800</v>
      </c>
      <c r="I12" s="23">
        <v>2</v>
      </c>
      <c r="J12" s="24">
        <v>6500</v>
      </c>
      <c r="K12" s="24">
        <f>I12*J12</f>
        <v>13000</v>
      </c>
      <c r="L12" s="23"/>
      <c r="M12" s="24"/>
      <c r="N12" s="24">
        <f t="shared" si="3"/>
        <v>0</v>
      </c>
      <c r="O12" s="23">
        <v>2</v>
      </c>
      <c r="P12" s="24">
        <v>1200</v>
      </c>
      <c r="Q12" s="24">
        <f t="shared" si="4"/>
        <v>2400</v>
      </c>
      <c r="R12" s="20">
        <v>5</v>
      </c>
      <c r="S12" s="23" t="s">
        <v>60</v>
      </c>
      <c r="T12" s="23">
        <v>1</v>
      </c>
      <c r="U12" s="24">
        <v>2000</v>
      </c>
      <c r="V12" s="24">
        <f t="shared" si="5"/>
        <v>2000</v>
      </c>
      <c r="W12" s="23">
        <v>1</v>
      </c>
      <c r="X12" s="24">
        <v>250</v>
      </c>
      <c r="Y12" s="24">
        <f t="shared" si="6"/>
        <v>250</v>
      </c>
      <c r="Z12" s="23">
        <v>1</v>
      </c>
      <c r="AA12" s="24">
        <v>150</v>
      </c>
      <c r="AB12" s="24">
        <f t="shared" si="7"/>
        <v>150</v>
      </c>
      <c r="AC12" s="22">
        <f t="shared" si="8"/>
        <v>44500</v>
      </c>
    </row>
    <row r="13" spans="1:34" ht="16.5" customHeight="1" x14ac:dyDescent="0.25">
      <c r="A13" s="20">
        <v>6</v>
      </c>
      <c r="B13" s="23" t="s">
        <v>61</v>
      </c>
      <c r="C13" s="23">
        <v>1</v>
      </c>
      <c r="D13" s="24">
        <v>14900</v>
      </c>
      <c r="E13" s="24">
        <f t="shared" si="9"/>
        <v>14900</v>
      </c>
      <c r="F13" s="23">
        <v>1</v>
      </c>
      <c r="G13" s="24">
        <v>11800</v>
      </c>
      <c r="H13" s="24">
        <f t="shared" si="1"/>
        <v>11800</v>
      </c>
      <c r="I13" s="23">
        <v>1</v>
      </c>
      <c r="J13" s="24">
        <v>6500</v>
      </c>
      <c r="K13" s="24">
        <f t="shared" ref="K13:K29" si="10">I13*J13</f>
        <v>6500</v>
      </c>
      <c r="L13" s="23"/>
      <c r="M13" s="24"/>
      <c r="N13" s="24">
        <f t="shared" si="3"/>
        <v>0</v>
      </c>
      <c r="O13" s="23">
        <v>2</v>
      </c>
      <c r="P13" s="24">
        <v>1200</v>
      </c>
      <c r="Q13" s="24">
        <f t="shared" si="4"/>
        <v>2400</v>
      </c>
      <c r="R13" s="20">
        <v>6</v>
      </c>
      <c r="S13" s="23" t="s">
        <v>61</v>
      </c>
      <c r="T13" s="23">
        <v>2</v>
      </c>
      <c r="U13" s="26">
        <v>2000</v>
      </c>
      <c r="V13" s="24">
        <f t="shared" si="5"/>
        <v>4000</v>
      </c>
      <c r="W13" s="23">
        <v>1</v>
      </c>
      <c r="X13" s="24">
        <v>250</v>
      </c>
      <c r="Y13" s="24">
        <f t="shared" si="6"/>
        <v>250</v>
      </c>
      <c r="Z13" s="23">
        <v>2</v>
      </c>
      <c r="AA13" s="24">
        <v>150</v>
      </c>
      <c r="AB13" s="24">
        <f t="shared" si="7"/>
        <v>300</v>
      </c>
      <c r="AC13" s="22">
        <f t="shared" si="8"/>
        <v>40150</v>
      </c>
    </row>
    <row r="14" spans="1:34" ht="16.5" customHeight="1" x14ac:dyDescent="0.25">
      <c r="A14" s="20">
        <v>7</v>
      </c>
      <c r="B14" s="23" t="s">
        <v>62</v>
      </c>
      <c r="C14" s="23"/>
      <c r="D14" s="24"/>
      <c r="E14" s="24">
        <f t="shared" si="9"/>
        <v>0</v>
      </c>
      <c r="F14" s="23">
        <v>1</v>
      </c>
      <c r="G14" s="24">
        <v>11800</v>
      </c>
      <c r="H14" s="24">
        <f t="shared" si="1"/>
        <v>11800</v>
      </c>
      <c r="I14" s="23"/>
      <c r="J14" s="24"/>
      <c r="K14" s="24">
        <f t="shared" si="10"/>
        <v>0</v>
      </c>
      <c r="L14" s="23"/>
      <c r="M14" s="24"/>
      <c r="N14" s="24">
        <f t="shared" si="3"/>
        <v>0</v>
      </c>
      <c r="O14" s="23"/>
      <c r="P14" s="24"/>
      <c r="Q14" s="24">
        <f t="shared" si="4"/>
        <v>0</v>
      </c>
      <c r="R14" s="20">
        <v>7</v>
      </c>
      <c r="S14" s="23" t="s">
        <v>62</v>
      </c>
      <c r="T14" s="23"/>
      <c r="U14" s="24"/>
      <c r="V14" s="24">
        <f t="shared" si="5"/>
        <v>0</v>
      </c>
      <c r="W14" s="23"/>
      <c r="X14" s="24"/>
      <c r="Y14" s="24">
        <f t="shared" si="6"/>
        <v>0</v>
      </c>
      <c r="Z14" s="23"/>
      <c r="AA14" s="24"/>
      <c r="AB14" s="24">
        <f t="shared" si="7"/>
        <v>0</v>
      </c>
      <c r="AC14" s="22">
        <f t="shared" si="8"/>
        <v>11800</v>
      </c>
    </row>
    <row r="15" spans="1:34" ht="16.5" customHeight="1" x14ac:dyDescent="0.25">
      <c r="A15" s="20">
        <v>8</v>
      </c>
      <c r="B15" s="23" t="s">
        <v>63</v>
      </c>
      <c r="C15" s="23">
        <v>1</v>
      </c>
      <c r="D15" s="24">
        <v>14900</v>
      </c>
      <c r="E15" s="24">
        <f t="shared" si="9"/>
        <v>14900</v>
      </c>
      <c r="F15" s="23">
        <v>1</v>
      </c>
      <c r="G15" s="24">
        <v>11800</v>
      </c>
      <c r="H15" s="24">
        <f t="shared" si="1"/>
        <v>11800</v>
      </c>
      <c r="I15" s="23">
        <v>2</v>
      </c>
      <c r="J15" s="24">
        <v>6500</v>
      </c>
      <c r="K15" s="24">
        <f t="shared" si="10"/>
        <v>13000</v>
      </c>
      <c r="L15" s="23">
        <v>3</v>
      </c>
      <c r="M15" s="24">
        <v>2400</v>
      </c>
      <c r="N15" s="24">
        <f t="shared" si="3"/>
        <v>7200</v>
      </c>
      <c r="O15" s="23">
        <v>8</v>
      </c>
      <c r="P15" s="24">
        <v>1200</v>
      </c>
      <c r="Q15" s="24">
        <f>O15*P15</f>
        <v>9600</v>
      </c>
      <c r="R15" s="20">
        <v>8</v>
      </c>
      <c r="S15" s="23" t="s">
        <v>63</v>
      </c>
      <c r="T15" s="23">
        <v>4</v>
      </c>
      <c r="U15" s="26">
        <v>2000</v>
      </c>
      <c r="V15" s="24">
        <f t="shared" si="5"/>
        <v>8000</v>
      </c>
      <c r="W15" s="23">
        <v>5</v>
      </c>
      <c r="X15" s="24">
        <v>250</v>
      </c>
      <c r="Y15" s="24">
        <f t="shared" si="6"/>
        <v>1250</v>
      </c>
      <c r="Z15" s="23">
        <v>6</v>
      </c>
      <c r="AA15" s="24">
        <v>150</v>
      </c>
      <c r="AB15" s="24">
        <f t="shared" si="7"/>
        <v>900</v>
      </c>
      <c r="AC15" s="22">
        <f t="shared" si="8"/>
        <v>66650</v>
      </c>
    </row>
    <row r="16" spans="1:34" ht="16.5" customHeight="1" x14ac:dyDescent="0.25">
      <c r="A16" s="20">
        <v>9</v>
      </c>
      <c r="B16" s="23" t="s">
        <v>64</v>
      </c>
      <c r="C16" s="23"/>
      <c r="D16" s="24"/>
      <c r="E16" s="24">
        <f t="shared" si="9"/>
        <v>0</v>
      </c>
      <c r="F16" s="23">
        <v>1</v>
      </c>
      <c r="G16" s="24">
        <v>11800</v>
      </c>
      <c r="H16" s="24">
        <f t="shared" si="1"/>
        <v>11800</v>
      </c>
      <c r="I16" s="23">
        <v>2</v>
      </c>
      <c r="J16" s="24">
        <v>6500</v>
      </c>
      <c r="K16" s="24">
        <f t="shared" si="10"/>
        <v>13000</v>
      </c>
      <c r="L16" s="23"/>
      <c r="M16" s="24"/>
      <c r="N16" s="24">
        <f t="shared" si="3"/>
        <v>0</v>
      </c>
      <c r="O16" s="23">
        <v>2</v>
      </c>
      <c r="P16" s="24">
        <v>1200</v>
      </c>
      <c r="Q16" s="24">
        <f t="shared" si="4"/>
        <v>2400</v>
      </c>
      <c r="R16" s="20">
        <v>9</v>
      </c>
      <c r="S16" s="23" t="s">
        <v>64</v>
      </c>
      <c r="T16" s="23">
        <v>1</v>
      </c>
      <c r="U16" s="26">
        <v>2000</v>
      </c>
      <c r="V16" s="24">
        <f t="shared" si="5"/>
        <v>2000</v>
      </c>
      <c r="W16" s="23"/>
      <c r="X16" s="24"/>
      <c r="Y16" s="24">
        <f t="shared" si="6"/>
        <v>0</v>
      </c>
      <c r="Z16" s="23"/>
      <c r="AA16" s="24"/>
      <c r="AB16" s="24">
        <f t="shared" si="7"/>
        <v>0</v>
      </c>
      <c r="AC16" s="22">
        <f t="shared" si="8"/>
        <v>29200</v>
      </c>
    </row>
    <row r="17" spans="1:29" ht="16.5" customHeight="1" x14ac:dyDescent="0.25">
      <c r="A17" s="20">
        <v>10</v>
      </c>
      <c r="B17" s="23" t="s">
        <v>65</v>
      </c>
      <c r="C17" s="23">
        <v>1</v>
      </c>
      <c r="D17" s="24">
        <v>14900</v>
      </c>
      <c r="E17" s="24">
        <f t="shared" si="9"/>
        <v>14900</v>
      </c>
      <c r="F17" s="23">
        <v>1</v>
      </c>
      <c r="G17" s="24">
        <v>11800</v>
      </c>
      <c r="H17" s="24">
        <f t="shared" si="1"/>
        <v>11800</v>
      </c>
      <c r="I17" s="23"/>
      <c r="J17" s="24"/>
      <c r="K17" s="24">
        <f t="shared" si="10"/>
        <v>0</v>
      </c>
      <c r="L17" s="23"/>
      <c r="M17" s="24"/>
      <c r="N17" s="24">
        <f t="shared" si="3"/>
        <v>0</v>
      </c>
      <c r="O17" s="23"/>
      <c r="P17" s="24"/>
      <c r="Q17" s="24">
        <f t="shared" si="4"/>
        <v>0</v>
      </c>
      <c r="R17" s="20">
        <v>10</v>
      </c>
      <c r="S17" s="23" t="s">
        <v>65</v>
      </c>
      <c r="T17" s="23"/>
      <c r="U17" s="24"/>
      <c r="V17" s="24">
        <f t="shared" si="5"/>
        <v>0</v>
      </c>
      <c r="W17" s="23">
        <v>1</v>
      </c>
      <c r="X17" s="24">
        <v>250</v>
      </c>
      <c r="Y17" s="24">
        <f t="shared" si="6"/>
        <v>250</v>
      </c>
      <c r="Z17" s="23">
        <v>2</v>
      </c>
      <c r="AA17" s="24">
        <v>150</v>
      </c>
      <c r="AB17" s="24">
        <f t="shared" si="7"/>
        <v>300</v>
      </c>
      <c r="AC17" s="22">
        <f t="shared" si="8"/>
        <v>27250</v>
      </c>
    </row>
    <row r="18" spans="1:29" ht="16.5" customHeight="1" x14ac:dyDescent="0.25">
      <c r="A18" s="20">
        <v>11</v>
      </c>
      <c r="B18" s="23" t="s">
        <v>66</v>
      </c>
      <c r="C18" s="23"/>
      <c r="D18" s="24"/>
      <c r="E18" s="24">
        <f t="shared" si="9"/>
        <v>0</v>
      </c>
      <c r="F18" s="23">
        <v>1</v>
      </c>
      <c r="G18" s="24">
        <v>11800</v>
      </c>
      <c r="H18" s="24">
        <f t="shared" si="1"/>
        <v>11800</v>
      </c>
      <c r="I18" s="23">
        <v>1</v>
      </c>
      <c r="J18" s="24">
        <v>6500</v>
      </c>
      <c r="K18" s="24">
        <f t="shared" si="10"/>
        <v>6500</v>
      </c>
      <c r="L18" s="23">
        <v>1</v>
      </c>
      <c r="M18" s="24">
        <v>2400</v>
      </c>
      <c r="N18" s="24">
        <f t="shared" si="3"/>
        <v>2400</v>
      </c>
      <c r="O18" s="23">
        <v>7</v>
      </c>
      <c r="P18" s="24">
        <v>1200</v>
      </c>
      <c r="Q18" s="24">
        <f t="shared" si="4"/>
        <v>8400</v>
      </c>
      <c r="R18" s="20">
        <v>11</v>
      </c>
      <c r="S18" s="23" t="s">
        <v>66</v>
      </c>
      <c r="T18" s="23"/>
      <c r="U18" s="24"/>
      <c r="V18" s="24">
        <f t="shared" si="5"/>
        <v>0</v>
      </c>
      <c r="W18" s="23"/>
      <c r="X18" s="24"/>
      <c r="Y18" s="24">
        <f t="shared" si="6"/>
        <v>0</v>
      </c>
      <c r="Z18" s="23"/>
      <c r="AA18" s="24"/>
      <c r="AB18" s="24">
        <f t="shared" si="7"/>
        <v>0</v>
      </c>
      <c r="AC18" s="22">
        <f t="shared" si="8"/>
        <v>29100</v>
      </c>
    </row>
    <row r="19" spans="1:29" ht="16.5" customHeight="1" x14ac:dyDescent="0.25">
      <c r="A19" s="20">
        <v>12</v>
      </c>
      <c r="B19" s="23" t="s">
        <v>67</v>
      </c>
      <c r="C19" s="23"/>
      <c r="D19" s="24"/>
      <c r="E19" s="24">
        <f t="shared" si="9"/>
        <v>0</v>
      </c>
      <c r="F19" s="23">
        <v>2</v>
      </c>
      <c r="G19" s="24">
        <v>11800</v>
      </c>
      <c r="H19" s="24">
        <f t="shared" si="1"/>
        <v>23600</v>
      </c>
      <c r="I19" s="23">
        <v>1</v>
      </c>
      <c r="J19" s="24">
        <v>6500</v>
      </c>
      <c r="K19" s="24">
        <f t="shared" si="10"/>
        <v>6500</v>
      </c>
      <c r="L19" s="23"/>
      <c r="M19" s="24"/>
      <c r="N19" s="24">
        <f t="shared" si="3"/>
        <v>0</v>
      </c>
      <c r="O19" s="23"/>
      <c r="P19" s="24"/>
      <c r="Q19" s="24"/>
      <c r="R19" s="20">
        <v>12</v>
      </c>
      <c r="S19" s="23" t="s">
        <v>67</v>
      </c>
      <c r="T19" s="23"/>
      <c r="U19" s="24"/>
      <c r="V19" s="24">
        <f t="shared" si="5"/>
        <v>0</v>
      </c>
      <c r="W19" s="23"/>
      <c r="X19" s="24"/>
      <c r="Y19" s="24">
        <f t="shared" si="6"/>
        <v>0</v>
      </c>
      <c r="Z19" s="23"/>
      <c r="AA19" s="24"/>
      <c r="AB19" s="24">
        <f t="shared" si="7"/>
        <v>0</v>
      </c>
      <c r="AC19" s="22">
        <f t="shared" si="8"/>
        <v>30100</v>
      </c>
    </row>
    <row r="20" spans="1:29" ht="16.5" customHeight="1" x14ac:dyDescent="0.25">
      <c r="A20" s="20">
        <v>13</v>
      </c>
      <c r="B20" s="23" t="s">
        <v>91</v>
      </c>
      <c r="C20" s="23"/>
      <c r="D20" s="24"/>
      <c r="E20" s="24">
        <f t="shared" si="9"/>
        <v>0</v>
      </c>
      <c r="F20" s="23">
        <v>2</v>
      </c>
      <c r="G20" s="24">
        <v>11800</v>
      </c>
      <c r="H20" s="24">
        <f t="shared" si="1"/>
        <v>23600</v>
      </c>
      <c r="I20" s="23">
        <v>2</v>
      </c>
      <c r="J20" s="24">
        <v>6500</v>
      </c>
      <c r="K20" s="24">
        <f t="shared" si="10"/>
        <v>13000</v>
      </c>
      <c r="L20" s="23">
        <v>2</v>
      </c>
      <c r="M20" s="24">
        <v>2400</v>
      </c>
      <c r="N20" s="24">
        <f t="shared" si="3"/>
        <v>4800</v>
      </c>
      <c r="O20" s="23"/>
      <c r="P20" s="24"/>
      <c r="Q20" s="24">
        <f t="shared" ref="Q20:Q29" si="11">O20*P20</f>
        <v>0</v>
      </c>
      <c r="R20" s="20">
        <v>13</v>
      </c>
      <c r="S20" s="23" t="s">
        <v>91</v>
      </c>
      <c r="T20" s="23"/>
      <c r="U20" s="24"/>
      <c r="V20" s="24">
        <f t="shared" si="5"/>
        <v>0</v>
      </c>
      <c r="W20" s="23"/>
      <c r="X20" s="24"/>
      <c r="Y20" s="24">
        <f t="shared" si="6"/>
        <v>0</v>
      </c>
      <c r="Z20" s="23"/>
      <c r="AA20" s="24"/>
      <c r="AB20" s="24">
        <f t="shared" si="7"/>
        <v>0</v>
      </c>
      <c r="AC20" s="22">
        <f t="shared" si="8"/>
        <v>41400</v>
      </c>
    </row>
    <row r="21" spans="1:29" ht="16.5" customHeight="1" x14ac:dyDescent="0.25">
      <c r="A21" s="20">
        <v>14</v>
      </c>
      <c r="B21" s="25" t="s">
        <v>68</v>
      </c>
      <c r="C21" s="25">
        <v>1</v>
      </c>
      <c r="D21" s="24">
        <v>14900</v>
      </c>
      <c r="E21" s="24">
        <f t="shared" si="9"/>
        <v>14900</v>
      </c>
      <c r="F21" s="25">
        <v>1</v>
      </c>
      <c r="G21" s="24">
        <v>11800</v>
      </c>
      <c r="H21" s="24">
        <f t="shared" si="1"/>
        <v>11800</v>
      </c>
      <c r="I21" s="25"/>
      <c r="J21" s="40"/>
      <c r="K21" s="24">
        <f t="shared" si="10"/>
        <v>0</v>
      </c>
      <c r="L21" s="25"/>
      <c r="M21" s="40"/>
      <c r="N21" s="24">
        <f t="shared" si="3"/>
        <v>0</v>
      </c>
      <c r="O21" s="25"/>
      <c r="P21" s="40"/>
      <c r="Q21" s="24">
        <f t="shared" si="11"/>
        <v>0</v>
      </c>
      <c r="R21" s="20">
        <v>14</v>
      </c>
      <c r="S21" s="25" t="s">
        <v>68</v>
      </c>
      <c r="T21" s="25"/>
      <c r="U21" s="40"/>
      <c r="V21" s="24">
        <f t="shared" si="5"/>
        <v>0</v>
      </c>
      <c r="W21" s="25">
        <v>1</v>
      </c>
      <c r="X21" s="40">
        <v>250</v>
      </c>
      <c r="Y21" s="24">
        <f t="shared" si="6"/>
        <v>250</v>
      </c>
      <c r="Z21" s="25">
        <v>2</v>
      </c>
      <c r="AA21" s="40">
        <v>150</v>
      </c>
      <c r="AB21" s="24">
        <f t="shared" si="7"/>
        <v>300</v>
      </c>
      <c r="AC21" s="22">
        <f t="shared" si="8"/>
        <v>27250</v>
      </c>
    </row>
    <row r="22" spans="1:29" ht="16.5" customHeight="1" x14ac:dyDescent="0.25">
      <c r="A22" s="20">
        <v>15</v>
      </c>
      <c r="B22" s="23" t="s">
        <v>69</v>
      </c>
      <c r="C22" s="23"/>
      <c r="D22" s="24"/>
      <c r="E22" s="24">
        <f t="shared" si="9"/>
        <v>0</v>
      </c>
      <c r="F22" s="23">
        <v>1</v>
      </c>
      <c r="G22" s="24">
        <v>11800</v>
      </c>
      <c r="H22" s="24">
        <f t="shared" si="1"/>
        <v>11800</v>
      </c>
      <c r="I22" s="23">
        <v>2</v>
      </c>
      <c r="J22" s="24">
        <v>6500</v>
      </c>
      <c r="K22" s="24">
        <f t="shared" si="10"/>
        <v>13000</v>
      </c>
      <c r="L22" s="23">
        <v>3</v>
      </c>
      <c r="M22" s="24">
        <v>2400</v>
      </c>
      <c r="N22" s="24">
        <f t="shared" si="3"/>
        <v>7200</v>
      </c>
      <c r="O22" s="23"/>
      <c r="P22" s="24"/>
      <c r="Q22" s="24">
        <f t="shared" si="11"/>
        <v>0</v>
      </c>
      <c r="R22" s="20">
        <v>15</v>
      </c>
      <c r="S22" s="23" t="s">
        <v>69</v>
      </c>
      <c r="T22" s="23"/>
      <c r="U22" s="24"/>
      <c r="V22" s="24">
        <f t="shared" si="5"/>
        <v>0</v>
      </c>
      <c r="W22" s="23"/>
      <c r="X22" s="24"/>
      <c r="Y22" s="24">
        <f t="shared" si="6"/>
        <v>0</v>
      </c>
      <c r="Z22" s="23"/>
      <c r="AA22" s="24"/>
      <c r="AB22" s="24">
        <f t="shared" si="7"/>
        <v>0</v>
      </c>
      <c r="AC22" s="22">
        <f t="shared" si="8"/>
        <v>32000</v>
      </c>
    </row>
    <row r="23" spans="1:29" ht="16.5" customHeight="1" x14ac:dyDescent="0.25">
      <c r="A23" s="20">
        <v>16</v>
      </c>
      <c r="B23" s="23" t="s">
        <v>70</v>
      </c>
      <c r="C23" s="23"/>
      <c r="D23" s="24"/>
      <c r="E23" s="24">
        <f t="shared" si="9"/>
        <v>0</v>
      </c>
      <c r="F23" s="23">
        <v>2</v>
      </c>
      <c r="G23" s="24">
        <v>11800</v>
      </c>
      <c r="H23" s="24">
        <f t="shared" si="1"/>
        <v>23600</v>
      </c>
      <c r="I23" s="23">
        <v>1</v>
      </c>
      <c r="J23" s="24">
        <v>6500</v>
      </c>
      <c r="K23" s="24">
        <f t="shared" si="10"/>
        <v>6500</v>
      </c>
      <c r="L23" s="23">
        <v>2</v>
      </c>
      <c r="M23" s="24">
        <v>2400</v>
      </c>
      <c r="N23" s="24">
        <f t="shared" si="3"/>
        <v>4800</v>
      </c>
      <c r="O23" s="23"/>
      <c r="P23" s="24"/>
      <c r="Q23" s="24">
        <f t="shared" si="11"/>
        <v>0</v>
      </c>
      <c r="R23" s="20">
        <v>16</v>
      </c>
      <c r="S23" s="23" t="s">
        <v>70</v>
      </c>
      <c r="T23" s="23">
        <v>1</v>
      </c>
      <c r="U23" s="26">
        <v>2000</v>
      </c>
      <c r="V23" s="24">
        <f t="shared" si="5"/>
        <v>2000</v>
      </c>
      <c r="W23" s="23"/>
      <c r="X23" s="24"/>
      <c r="Y23" s="24">
        <f t="shared" si="6"/>
        <v>0</v>
      </c>
      <c r="Z23" s="23"/>
      <c r="AA23" s="24"/>
      <c r="AB23" s="24">
        <f t="shared" si="7"/>
        <v>0</v>
      </c>
      <c r="AC23" s="22">
        <f t="shared" si="8"/>
        <v>36900</v>
      </c>
    </row>
    <row r="24" spans="1:29" ht="16.5" customHeight="1" x14ac:dyDescent="0.25">
      <c r="A24" s="20">
        <v>17</v>
      </c>
      <c r="B24" s="23" t="s">
        <v>71</v>
      </c>
      <c r="C24" s="23">
        <v>1</v>
      </c>
      <c r="D24" s="24">
        <v>14900</v>
      </c>
      <c r="E24" s="24">
        <f t="shared" si="9"/>
        <v>14900</v>
      </c>
      <c r="F24" s="23">
        <v>1</v>
      </c>
      <c r="G24" s="24">
        <v>11800</v>
      </c>
      <c r="H24" s="24">
        <f t="shared" si="1"/>
        <v>11800</v>
      </c>
      <c r="I24" s="23">
        <v>2</v>
      </c>
      <c r="J24" s="24">
        <v>6500</v>
      </c>
      <c r="K24" s="24">
        <f t="shared" si="10"/>
        <v>13000</v>
      </c>
      <c r="L24" s="23"/>
      <c r="M24" s="24"/>
      <c r="N24" s="24">
        <f t="shared" si="3"/>
        <v>0</v>
      </c>
      <c r="O24" s="23"/>
      <c r="P24" s="24"/>
      <c r="Q24" s="24">
        <f t="shared" si="11"/>
        <v>0</v>
      </c>
      <c r="R24" s="20">
        <v>17</v>
      </c>
      <c r="S24" s="23" t="s">
        <v>71</v>
      </c>
      <c r="T24" s="23"/>
      <c r="U24" s="24"/>
      <c r="V24" s="24">
        <f t="shared" si="5"/>
        <v>0</v>
      </c>
      <c r="W24" s="23"/>
      <c r="X24" s="24"/>
      <c r="Y24" s="24">
        <f t="shared" si="6"/>
        <v>0</v>
      </c>
      <c r="Z24" s="23"/>
      <c r="AA24" s="24"/>
      <c r="AB24" s="24">
        <f t="shared" si="7"/>
        <v>0</v>
      </c>
      <c r="AC24" s="22">
        <f t="shared" si="8"/>
        <v>39700</v>
      </c>
    </row>
    <row r="25" spans="1:29" ht="16.5" customHeight="1" x14ac:dyDescent="0.25">
      <c r="A25" s="20">
        <v>18</v>
      </c>
      <c r="B25" s="23" t="s">
        <v>72</v>
      </c>
      <c r="C25" s="23"/>
      <c r="D25" s="24"/>
      <c r="E25" s="24">
        <f t="shared" si="9"/>
        <v>0</v>
      </c>
      <c r="F25" s="23">
        <v>1</v>
      </c>
      <c r="G25" s="24">
        <v>11800</v>
      </c>
      <c r="H25" s="24">
        <f t="shared" si="1"/>
        <v>11800</v>
      </c>
      <c r="I25" s="23">
        <v>2</v>
      </c>
      <c r="J25" s="24">
        <v>6500</v>
      </c>
      <c r="K25" s="24">
        <f t="shared" si="10"/>
        <v>13000</v>
      </c>
      <c r="L25" s="23">
        <v>2</v>
      </c>
      <c r="M25" s="24">
        <v>2400</v>
      </c>
      <c r="N25" s="24">
        <f t="shared" si="3"/>
        <v>4800</v>
      </c>
      <c r="O25" s="23">
        <v>2</v>
      </c>
      <c r="P25" s="24">
        <v>1200</v>
      </c>
      <c r="Q25" s="24">
        <f t="shared" si="11"/>
        <v>2400</v>
      </c>
      <c r="R25" s="20">
        <v>18</v>
      </c>
      <c r="S25" s="23" t="s">
        <v>72</v>
      </c>
      <c r="T25" s="23">
        <v>2</v>
      </c>
      <c r="U25" s="26">
        <v>2000</v>
      </c>
      <c r="V25" s="24">
        <f t="shared" si="5"/>
        <v>4000</v>
      </c>
      <c r="W25" s="23">
        <v>4</v>
      </c>
      <c r="X25" s="24">
        <v>250</v>
      </c>
      <c r="Y25" s="24">
        <f t="shared" si="6"/>
        <v>1000</v>
      </c>
      <c r="Z25" s="23"/>
      <c r="AA25" s="24"/>
      <c r="AB25" s="24">
        <f t="shared" si="7"/>
        <v>0</v>
      </c>
      <c r="AC25" s="22">
        <f t="shared" si="8"/>
        <v>37000</v>
      </c>
    </row>
    <row r="26" spans="1:29" ht="16.5" customHeight="1" x14ac:dyDescent="0.25">
      <c r="A26" s="20">
        <v>19</v>
      </c>
      <c r="B26" s="23" t="s">
        <v>73</v>
      </c>
      <c r="C26" s="23"/>
      <c r="D26" s="24"/>
      <c r="E26" s="24">
        <f t="shared" si="9"/>
        <v>0</v>
      </c>
      <c r="F26" s="23">
        <v>1</v>
      </c>
      <c r="G26" s="24">
        <v>11800</v>
      </c>
      <c r="H26" s="24">
        <f t="shared" si="1"/>
        <v>11800</v>
      </c>
      <c r="I26" s="23">
        <v>2</v>
      </c>
      <c r="J26" s="24">
        <v>6500</v>
      </c>
      <c r="K26" s="24">
        <f t="shared" si="10"/>
        <v>13000</v>
      </c>
      <c r="L26" s="23">
        <v>1</v>
      </c>
      <c r="M26" s="24">
        <v>2400</v>
      </c>
      <c r="N26" s="24">
        <f t="shared" si="3"/>
        <v>2400</v>
      </c>
      <c r="O26" s="23"/>
      <c r="P26" s="24"/>
      <c r="Q26" s="24">
        <f t="shared" si="11"/>
        <v>0</v>
      </c>
      <c r="R26" s="20">
        <v>19</v>
      </c>
      <c r="S26" s="23" t="s">
        <v>73</v>
      </c>
      <c r="T26" s="23"/>
      <c r="U26" s="24"/>
      <c r="V26" s="24">
        <f t="shared" si="5"/>
        <v>0</v>
      </c>
      <c r="W26" s="23">
        <v>1</v>
      </c>
      <c r="X26" s="24">
        <v>250</v>
      </c>
      <c r="Y26" s="24">
        <f t="shared" si="6"/>
        <v>250</v>
      </c>
      <c r="Z26" s="23">
        <v>4</v>
      </c>
      <c r="AA26" s="24">
        <v>150</v>
      </c>
      <c r="AB26" s="24">
        <f t="shared" si="7"/>
        <v>600</v>
      </c>
      <c r="AC26" s="22">
        <f t="shared" si="8"/>
        <v>28050</v>
      </c>
    </row>
    <row r="27" spans="1:29" ht="16.5" customHeight="1" x14ac:dyDescent="0.25">
      <c r="A27" s="20">
        <v>20</v>
      </c>
      <c r="B27" s="23" t="s">
        <v>74</v>
      </c>
      <c r="C27" s="23"/>
      <c r="D27" s="24"/>
      <c r="E27" s="24">
        <f t="shared" si="9"/>
        <v>0</v>
      </c>
      <c r="F27" s="23">
        <v>1</v>
      </c>
      <c r="G27" s="24">
        <v>11800</v>
      </c>
      <c r="H27" s="24">
        <f t="shared" si="1"/>
        <v>11800</v>
      </c>
      <c r="I27" s="23">
        <v>1</v>
      </c>
      <c r="J27" s="24">
        <v>6500</v>
      </c>
      <c r="K27" s="24">
        <f t="shared" si="10"/>
        <v>6500</v>
      </c>
      <c r="L27" s="23"/>
      <c r="M27" s="24"/>
      <c r="N27" s="24">
        <f t="shared" si="3"/>
        <v>0</v>
      </c>
      <c r="O27" s="23">
        <v>1</v>
      </c>
      <c r="P27" s="24">
        <v>1200</v>
      </c>
      <c r="Q27" s="24">
        <f t="shared" si="11"/>
        <v>1200</v>
      </c>
      <c r="R27" s="20">
        <v>20</v>
      </c>
      <c r="S27" s="23" t="s">
        <v>74</v>
      </c>
      <c r="T27" s="23"/>
      <c r="U27" s="24"/>
      <c r="V27" s="24">
        <f t="shared" si="5"/>
        <v>0</v>
      </c>
      <c r="W27" s="23">
        <v>1</v>
      </c>
      <c r="X27" s="24">
        <v>250</v>
      </c>
      <c r="Y27" s="24">
        <f t="shared" si="6"/>
        <v>250</v>
      </c>
      <c r="Z27" s="23"/>
      <c r="AA27" s="24"/>
      <c r="AB27" s="24">
        <f t="shared" si="7"/>
        <v>0</v>
      </c>
      <c r="AC27" s="22">
        <f t="shared" si="8"/>
        <v>19750</v>
      </c>
    </row>
    <row r="28" spans="1:29" ht="16.5" customHeight="1" x14ac:dyDescent="0.25">
      <c r="A28" s="20">
        <v>21</v>
      </c>
      <c r="B28" s="23" t="s">
        <v>75</v>
      </c>
      <c r="C28" s="23">
        <v>1</v>
      </c>
      <c r="D28" s="24">
        <v>14900</v>
      </c>
      <c r="E28" s="24">
        <f t="shared" si="9"/>
        <v>14900</v>
      </c>
      <c r="F28" s="23">
        <v>1</v>
      </c>
      <c r="G28" s="24">
        <v>11800</v>
      </c>
      <c r="H28" s="24">
        <f t="shared" si="1"/>
        <v>11800</v>
      </c>
      <c r="I28" s="23"/>
      <c r="J28" s="24"/>
      <c r="K28" s="24">
        <f t="shared" si="10"/>
        <v>0</v>
      </c>
      <c r="L28" s="23"/>
      <c r="M28" s="24"/>
      <c r="N28" s="24">
        <f t="shared" si="3"/>
        <v>0</v>
      </c>
      <c r="O28" s="23">
        <v>1</v>
      </c>
      <c r="P28" s="24">
        <v>1200</v>
      </c>
      <c r="Q28" s="24">
        <f t="shared" si="11"/>
        <v>1200</v>
      </c>
      <c r="R28" s="20">
        <v>21</v>
      </c>
      <c r="S28" s="23" t="s">
        <v>75</v>
      </c>
      <c r="T28" s="23"/>
      <c r="U28" s="24"/>
      <c r="V28" s="24">
        <f t="shared" si="5"/>
        <v>0</v>
      </c>
      <c r="W28" s="23"/>
      <c r="X28" s="24"/>
      <c r="Y28" s="24">
        <f t="shared" si="6"/>
        <v>0</v>
      </c>
      <c r="Z28" s="23"/>
      <c r="AA28" s="24"/>
      <c r="AB28" s="24">
        <f t="shared" si="7"/>
        <v>0</v>
      </c>
      <c r="AC28" s="22">
        <f t="shared" si="8"/>
        <v>27900</v>
      </c>
    </row>
    <row r="29" spans="1:29" ht="16.5" customHeight="1" x14ac:dyDescent="0.25">
      <c r="A29" s="20">
        <v>22</v>
      </c>
      <c r="B29" s="23" t="s">
        <v>76</v>
      </c>
      <c r="C29" s="23"/>
      <c r="D29" s="24"/>
      <c r="E29" s="24">
        <f t="shared" si="9"/>
        <v>0</v>
      </c>
      <c r="F29" s="23">
        <v>1</v>
      </c>
      <c r="G29" s="24">
        <v>11800</v>
      </c>
      <c r="H29" s="24">
        <f t="shared" si="1"/>
        <v>11800</v>
      </c>
      <c r="I29" s="23"/>
      <c r="J29" s="24"/>
      <c r="K29" s="24">
        <f t="shared" si="10"/>
        <v>0</v>
      </c>
      <c r="L29" s="23"/>
      <c r="M29" s="24"/>
      <c r="N29" s="24">
        <f t="shared" si="3"/>
        <v>0</v>
      </c>
      <c r="O29" s="23">
        <v>1</v>
      </c>
      <c r="P29" s="24">
        <v>1200</v>
      </c>
      <c r="Q29" s="24">
        <f t="shared" si="11"/>
        <v>1200</v>
      </c>
      <c r="R29" s="20">
        <v>22</v>
      </c>
      <c r="S29" s="23" t="s">
        <v>76</v>
      </c>
      <c r="T29" s="23">
        <v>1</v>
      </c>
      <c r="U29" s="26">
        <v>2000</v>
      </c>
      <c r="V29" s="24">
        <f t="shared" si="5"/>
        <v>2000</v>
      </c>
      <c r="W29" s="23"/>
      <c r="X29" s="24"/>
      <c r="Y29" s="24">
        <f t="shared" si="6"/>
        <v>0</v>
      </c>
      <c r="Z29" s="23"/>
      <c r="AA29" s="24"/>
      <c r="AB29" s="24">
        <f t="shared" si="7"/>
        <v>0</v>
      </c>
      <c r="AC29" s="22">
        <f t="shared" si="8"/>
        <v>15000</v>
      </c>
    </row>
    <row r="30" spans="1:29" ht="16.5" customHeight="1" x14ac:dyDescent="0.25"/>
    <row r="31" spans="1:29" ht="16.5" customHeight="1" x14ac:dyDescent="0.25"/>
    <row r="32" spans="1:29" ht="16.5" customHeight="1" x14ac:dyDescent="0.25">
      <c r="J32" s="43"/>
    </row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</sheetData>
  <mergeCells count="24">
    <mergeCell ref="R7:S7"/>
    <mergeCell ref="A7:B7"/>
    <mergeCell ref="AB3:AC3"/>
    <mergeCell ref="W5:Y5"/>
    <mergeCell ref="Z5:AB5"/>
    <mergeCell ref="AC4:AC6"/>
    <mergeCell ref="P3:Q3"/>
    <mergeCell ref="R4:R6"/>
    <mergeCell ref="S4:S6"/>
    <mergeCell ref="T4:AB4"/>
    <mergeCell ref="C5:E5"/>
    <mergeCell ref="F5:H5"/>
    <mergeCell ref="I5:K5"/>
    <mergeCell ref="L5:N5"/>
    <mergeCell ref="O5:Q5"/>
    <mergeCell ref="T5:V5"/>
    <mergeCell ref="R1:AC1"/>
    <mergeCell ref="R2:AC2"/>
    <mergeCell ref="A1:Q1"/>
    <mergeCell ref="A4:A6"/>
    <mergeCell ref="B4:B6"/>
    <mergeCell ref="C4:H4"/>
    <mergeCell ref="I4:Q4"/>
    <mergeCell ref="A2:Q2"/>
  </mergeCells>
  <pageMargins left="0.28000000000000003" right="0.18" top="0.35" bottom="0.34" header="0.23" footer="0.2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Máy tính</vt:lpstr>
      <vt:lpstr>Máy tính Trg học</vt:lpstr>
      <vt:lpstr>May tinh cơ quan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Văn</dc:creator>
  <cp:lastModifiedBy>AutoBVT</cp:lastModifiedBy>
  <cp:lastPrinted>2024-09-25T02:35:47Z</cp:lastPrinted>
  <dcterms:created xsi:type="dcterms:W3CDTF">2024-08-29T02:37:44Z</dcterms:created>
  <dcterms:modified xsi:type="dcterms:W3CDTF">2024-09-30T08:51:14Z</dcterms:modified>
</cp:coreProperties>
</file>